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C:\Users\rwilliams\Downloads\"/>
    </mc:Choice>
  </mc:AlternateContent>
  <xr:revisionPtr revIDLastSave="0" documentId="8_{7BCE19AD-799D-484F-BBDB-A1CEB9C743DD}" xr6:coauthVersionLast="47" xr6:coauthVersionMax="47" xr10:uidLastSave="{00000000-0000-0000-0000-000000000000}"/>
  <bookViews>
    <workbookView xWindow="-108" yWindow="-108" windowWidth="23256" windowHeight="12456" xr2:uid="{00000000-000D-0000-FFFF-FFFF00000000}"/>
  </bookViews>
  <sheets>
    <sheet name="Guide" sheetId="3" r:id="rId1"/>
    <sheet name="data as of 12-08-25" sheetId="1" r:id="rId2"/>
    <sheet name="Summary" sheetId="4" r:id="rId3"/>
  </sheets>
  <definedNames>
    <definedName name="_xlnm._FilterDatabase" localSheetId="1" hidden="1">'data as of 12-08-25'!$A$1:$P$255</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4" l="1"/>
  <c r="F15" i="4"/>
  <c r="F10" i="4"/>
  <c r="F9" i="4"/>
  <c r="B11" i="4"/>
  <c r="B10" i="4"/>
  <c r="B9" i="4"/>
  <c r="F4" i="4"/>
  <c r="F3" i="4"/>
  <c r="B5" i="4"/>
  <c r="B4" i="4"/>
  <c r="B3" i="4"/>
  <c r="B12" i="4" l="1"/>
  <c r="C9" i="4" s="1"/>
  <c r="F5" i="4"/>
  <c r="G3" i="4" s="1"/>
  <c r="B6" i="4"/>
  <c r="C5" i="4" s="1"/>
  <c r="G4" i="4" l="1"/>
  <c r="C10" i="4"/>
  <c r="C11" i="4"/>
  <c r="C3" i="4"/>
  <c r="C4" i="4"/>
</calcChain>
</file>

<file path=xl/sharedStrings.xml><?xml version="1.0" encoding="utf-8"?>
<sst xmlns="http://schemas.openxmlformats.org/spreadsheetml/2006/main" count="2345" uniqueCount="308">
  <si>
    <t>County</t>
  </si>
  <si>
    <t>Were any interpreters appointed or used in your county this fiscal year (October 1 through September 30)?</t>
  </si>
  <si>
    <t>Total number of interpreters appointed/used (all case types)</t>
  </si>
  <si>
    <t>Number of interpreters appointed/used for Civil Cases</t>
  </si>
  <si>
    <t>Number of interpreters appointed/used for Criminal and Juvenile Cases</t>
  </si>
  <si>
    <t>Does your county track indigency status of parties or witnesses?</t>
  </si>
  <si>
    <t>Total number of interpreters appointed/used for indigent parties/witnesses (all case types)</t>
  </si>
  <si>
    <t>Number interpreters appointed/used for indigent parties/witnesses for Civil Cases</t>
  </si>
  <si>
    <t>Number interpreters appointed/used for indigent parties/witnesses for Criminal and Juvenile Cases</t>
  </si>
  <si>
    <t>Did your county make any expenditures for court-ordered interpretation services?</t>
  </si>
  <si>
    <t>Total expenditures your county spent to provide court-ordered interpretation services</t>
  </si>
  <si>
    <t>Expenditures your county spent to provide court-ordered interpretation services for Civil Cases</t>
  </si>
  <si>
    <t>Expenditures your county spent to provide court-ordered interpretation services for Criminal and Juvenile Cases</t>
  </si>
  <si>
    <t>Total number of parties of statements/affidavits of inability to pay (all case types)</t>
  </si>
  <si>
    <t>For civil proceedings, number of parties filing a statement of inability to pay court costs of an appointed interpreter under Rule 145, Texas Rules of Civil Procedure.</t>
  </si>
  <si>
    <t>In criminal or juvenile proceedings, number of parties that filed an affidavit of indigency in cases where an interpreter appointed/used</t>
  </si>
  <si>
    <t>Anderson</t>
  </si>
  <si>
    <t>Yes</t>
  </si>
  <si>
    <t>No</t>
  </si>
  <si>
    <t>N/A</t>
  </si>
  <si>
    <t>Andrews</t>
  </si>
  <si>
    <t>Angelina</t>
  </si>
  <si>
    <t>Aransas</t>
  </si>
  <si>
    <t>Archer</t>
  </si>
  <si>
    <t>Armstrong</t>
  </si>
  <si>
    <t>Atascosa</t>
  </si>
  <si>
    <t>Austin</t>
  </si>
  <si>
    <t>Bailey</t>
  </si>
  <si>
    <t>Not Reported</t>
  </si>
  <si>
    <t>Bandera</t>
  </si>
  <si>
    <t>Bastrop</t>
  </si>
  <si>
    <t>Baylor</t>
  </si>
  <si>
    <t>Bee</t>
  </si>
  <si>
    <t>Bell</t>
  </si>
  <si>
    <t>Bexar</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</si>
  <si>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</si>
  <si>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</si>
  <si>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</si>
  <si>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</si>
  <si>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</si>
  <si>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</si>
  <si>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</si>
  <si>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</si>
  <si>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</si>
  <si>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</si>
  <si>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</si>
  <si>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</si>
  <si>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</si>
  <si>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</si>
  <si>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</si>
  <si>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</si>
  <si>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</si>
  <si>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</si>
  <si>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</si>
  <si>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</si>
  <si>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</si>
  <si>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</si>
  <si>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</si>
  <si>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</si>
  <si>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</si>
  <si>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</si>
  <si>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</si>
  <si>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</si>
  <si>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</si>
  <si>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</si>
  <si>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</si>
  <si>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</si>
  <si>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</si>
  <si>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</si>
  <si>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</si>
  <si>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</si>
  <si>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</si>
  <si>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</si>
  <si>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</si>
  <si>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</si>
  <si>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</si>
  <si>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</si>
  <si>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</si>
  <si>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</si>
  <si>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</si>
  <si>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</si>
  <si>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</si>
  <si>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</si>
  <si>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</si>
  <si>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</si>
  <si>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</si>
  <si>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</si>
  <si>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</si>
  <si>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</si>
  <si>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</si>
  <si>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</si>
  <si>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</si>
  <si>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</si>
  <si>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</si>
  <si>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</si>
  <si>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</si>
  <si>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</si>
  <si>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</si>
  <si>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</si>
  <si>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</si>
  <si>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</si>
  <si>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</si>
  <si>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</si>
  <si>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</si>
  <si>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</si>
  <si>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</si>
  <si>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</si>
  <si>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</si>
  <si>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</si>
  <si>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</si>
  <si>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</si>
  <si>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</si>
  <si>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</si>
  <si>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</si>
  <si>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</si>
  <si>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</si>
  <si>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</si>
  <si>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</si>
  <si>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</si>
  <si>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</si>
  <si>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</si>
  <si>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</si>
  <si>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</si>
  <si>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</si>
  <si>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</si>
  <si>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</si>
  <si>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</si>
  <si>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</si>
  <si>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</si>
  <si>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</si>
  <si>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</si>
  <si>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</si>
  <si>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</si>
  <si>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</si>
  <si>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</si>
  <si>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</si>
  <si>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</si>
  <si>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</si>
  <si>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</si>
  <si>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</si>
  <si>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</si>
  <si>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</si>
  <si>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</si>
  <si>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</si>
  <si>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</si>
  <si>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</si>
  <si>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</si>
  <si>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</si>
  <si>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</si>
  <si>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</si>
  <si>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</si>
  <si>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</si>
  <si>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</si>
  <si>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</si>
  <si>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</si>
  <si>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</si>
  <si>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</si>
  <si>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</si>
  <si>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 Salle</t>
  </si>
  <si>
    <t>Lamar</t>
  </si>
  <si>
    <t>Lamb</t>
  </si>
  <si>
    <t>Lampasas</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</si>
  <si>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</si>
  <si>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</si>
  <si>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</si>
  <si>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</si>
  <si>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</si>
  <si>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</si>
  <si>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</si>
  <si>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</si>
  <si>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</si>
  <si>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</si>
  <si>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</si>
  <si>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</si>
  <si>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</si>
  <si>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</si>
  <si>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</si>
  <si>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</si>
  <si>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</si>
  <si>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</si>
  <si>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</si>
  <si>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</si>
  <si>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</si>
  <si>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</si>
  <si>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</si>
  <si>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</si>
  <si>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</si>
  <si>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</si>
  <si>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</si>
  <si>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</si>
  <si>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</si>
  <si>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</si>
  <si>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</si>
  <si>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</si>
  <si>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</si>
  <si>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</si>
  <si>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</si>
  <si>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</si>
  <si>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</si>
  <si>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</si>
  <si>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</si>
  <si>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</si>
  <si>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</si>
  <si>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</si>
  <si>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</si>
  <si>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</si>
  <si>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</si>
  <si>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</si>
  <si>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</si>
  <si>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</si>
  <si>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</si>
  <si>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</si>
  <si>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</si>
  <si>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</si>
  <si>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</si>
  <si>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</si>
  <si>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</si>
  <si>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</si>
  <si>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</si>
  <si>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</si>
  <si>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</si>
  <si>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</si>
  <si>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</si>
  <si>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</si>
  <si>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</si>
  <si>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</si>
  <si>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</si>
  <si>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</si>
  <si>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</si>
  <si>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</si>
  <si>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</si>
  <si>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</si>
  <si>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</si>
  <si>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</si>
  <si>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</si>
  <si>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</si>
  <si>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</si>
  <si>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</si>
  <si>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</si>
  <si>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</si>
  <si>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</si>
  <si>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</si>
  <si>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</si>
  <si>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</si>
  <si>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</si>
  <si>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</si>
  <si>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</si>
  <si>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</si>
  <si>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</si>
  <si>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</si>
  <si>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</si>
  <si>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</si>
  <si>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</si>
  <si>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</si>
  <si>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</si>
  <si>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</si>
  <si>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</si>
  <si>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</si>
  <si>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</si>
  <si>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</si>
  <si>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</si>
  <si>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</si>
  <si>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</si>
  <si>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</si>
  <si>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</si>
  <si>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</si>
  <si>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</si>
  <si>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</si>
  <si>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</si>
  <si>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</si>
  <si>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</si>
  <si>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</si>
  <si>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</si>
  <si>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</si>
  <si>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 xml:space="preserve">  </t>
  </si>
  <si>
    <t>In criminal or juvenile proceedings, number of parties that filed an affidavit of indigency in cases where an interpreter appointed/used.</t>
  </si>
  <si>
    <t>No.</t>
  </si>
  <si>
    <t>Field</t>
  </si>
  <si>
    <t>Definition</t>
  </si>
  <si>
    <t>County submitting report.</t>
  </si>
  <si>
    <t>Yes/No</t>
  </si>
  <si>
    <t>Were any intrepreters used for matters held at the district and county courtlevels—civil (including civil, family and probate/guardianship/civil mental health commitments), felony, class A and B misdemeanors, and juvenile cases.</t>
  </si>
  <si>
    <t>The number of interpreters appointed or used during the fiscal year. In counties employing or contracting with interpreters, the number of interpreters employed or contracted with during the year, regardless of length of time employed/contracted during the fiscal year.</t>
  </si>
  <si>
    <t>*Note: this is the number of individuals, not the number of times an individual provided interpretation services.</t>
  </si>
  <si>
    <t>Same as #4 but for civil.</t>
  </si>
  <si>
    <r>
      <t>Note: if an interpreter provided services in both civil and criminal they will be counted in each case type,</t>
    </r>
    <r>
      <rPr>
        <b/>
        <sz val="11"/>
        <color rgb="FF000000"/>
        <rFont val="Calibri"/>
        <family val="2"/>
      </rPr>
      <t xml:space="preserve"> but</t>
    </r>
    <r>
      <rPr>
        <sz val="11"/>
        <color rgb="FF000000"/>
        <rFont val="Calibri"/>
        <family val="2"/>
      </rPr>
      <t xml:space="preserve"> </t>
    </r>
    <r>
      <rPr>
        <b/>
        <sz val="11"/>
        <color rgb="FF000000"/>
        <rFont val="Calibri"/>
        <family val="2"/>
      </rPr>
      <t>only once under #4 for the total.</t>
    </r>
  </si>
  <si>
    <t>Same as #5, but for criminal.</t>
  </si>
  <si>
    <r>
      <t xml:space="preserve">Note: if an interpreter provided services in both civil and criminal they will be counted in each case type, </t>
    </r>
    <r>
      <rPr>
        <b/>
        <sz val="11"/>
        <color rgb="FF000000"/>
        <rFont val="Calibri"/>
        <family val="2"/>
      </rPr>
      <t>but only once under #4 for the total.</t>
    </r>
  </si>
  <si>
    <t>Not all counties track indigency.</t>
  </si>
  <si>
    <t>Ex: in counties where interpreters are on staff, the interpreter may be availabel to provide services regardless of indigency status.</t>
  </si>
  <si>
    <t>If this number is avaialble, this is the total number of individuals, not the number of times an individual provided interpretation services.</t>
  </si>
  <si>
    <t>Same as #8 but for civil.</t>
  </si>
  <si>
    <r>
      <t>Note: if an interpreter provided services in both civil and criminal they will be counted in each case type,</t>
    </r>
    <r>
      <rPr>
        <b/>
        <sz val="11"/>
        <color rgb="FF000000"/>
        <rFont val="Calibri"/>
        <family val="2"/>
      </rPr>
      <t xml:space="preserve"> but</t>
    </r>
    <r>
      <rPr>
        <sz val="11"/>
        <color rgb="FF000000"/>
        <rFont val="Calibri"/>
        <family val="2"/>
      </rPr>
      <t xml:space="preserve"> </t>
    </r>
    <r>
      <rPr>
        <b/>
        <sz val="11"/>
        <color rgb="FF000000"/>
        <rFont val="Calibri"/>
        <family val="2"/>
      </rPr>
      <t>only once under #8 for the total.</t>
    </r>
  </si>
  <si>
    <t>Same as #8 but for criminal.</t>
  </si>
  <si>
    <t>Total expenditures for court-ordered interpretation services.</t>
  </si>
  <si>
    <t>In counties employing or contracting with interpreters, include salaries and fringe benefits for the fiscal year, regardless of length of time employed/contracted during the fiscal year.</t>
  </si>
  <si>
    <t>Same as #11 but for civil.</t>
  </si>
  <si>
    <t>Same as #11 but for criminal/juvenile.</t>
  </si>
  <si>
    <t>If information is available: Number of statements/affidavits of inability to pay</t>
  </si>
  <si>
    <t>Note: this is the number of statements/affidavits filed, not the parties. This is do due to filings potentially having multiple parties and the information not being able to be separated out.</t>
  </si>
  <si>
    <t>TOTAL</t>
  </si>
  <si>
    <t xml:space="preserve">Number of interpreters appointed/used for indigent parties/witnesses </t>
  </si>
  <si>
    <t>Civil</t>
  </si>
  <si>
    <t>Criminal/Juvenile</t>
  </si>
  <si>
    <t>No Report</t>
  </si>
  <si>
    <t>Total</t>
  </si>
  <si>
    <t>Expenditures to provide court-ordered interpretation services</t>
  </si>
  <si>
    <t>Number of affidavits of inability to pay court costs/indigency filed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</si>
</sst>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0_);_(* \(#,##0\);_(* &quot;-&quot;??_);_(@_)"/>
    <numFmt numFmtId="165" formatCode="&quot;$&quot;#,##0"/>
  </numFmts>
  <fonts count="6" x14ac:knownFonts="1">
    <font>
      <sz val="11"/>
      <color rgb="FF000000"/>
      <name val="Calibri"/>
    </font>
    <font>
      <b/>
      <sz val="11"/>
      <color rgb="FFFFFFFF"/>
      <name val="Calibri"/>
    </font>
    <font>
      <sz val="11"/>
      <color rgb="FF000000"/>
      <name val="Calibri"/>
    </font>
    <font>
      <sz val="11"/>
      <name val="Calibri"/>
      <family val="2"/>
    </font>
    <font>
      <sz val="11"/>
      <color rgb="FF000000"/>
      <name val="Calibri"/>
      <family val="2"/>
    </font>
    <font>
      <b/>
      <sz val="11"/>
      <color rgb="FF000000"/>
      <name val="Calibri"/>
      <family val="2"/>
    </font>
  </fonts>
  <fills count="6">
    <fill>
      <patternFill patternType="none"/>
    </fill>
    <fill>
      <patternFill patternType="gray125"/>
    </fill>
    <fill>
      <patternFill patternType="solid">
        <fgColor theme="3" tint="-0.499984740745262"/>
        <bgColor rgb="FF990033"/>
      </patternFill>
    </fill>
    <fill>
      <patternFill patternType="solid">
        <fgColor theme="3" tint="-0.249977111117893"/>
        <bgColor rgb="FF990033"/>
      </patternFill>
    </fill>
    <fill>
      <patternFill patternType="solid">
        <fgColor theme="3" tint="0.39997558519241921"/>
        <bgColor rgb="FF990033"/>
      </patternFill>
    </fill>
    <fill>
      <patternFill patternType="solid">
        <fgColor theme="0" tint="-0.14999847407452621"/>
        <bgColor indexed="64"/>
      </patternFill>
    </fill>
  </fills>
  <borders count="4">
    <border>
      <left/>
      <right/>
      <top/>
      <bottom/>
      <diagonal/>
    </border>
    <border>
      <left/>
      <right/>
      <top/>
      <bottom style="medium">
        <color indexed="64"/>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44" fontId="2" fillId="0" borderId="0" applyFont="0" applyFill="0" applyBorder="0" applyAlignment="0" applyProtection="0"/>
    <xf numFmtId="0" fontId="4" fillId="0" borderId="0"/>
  </cellStyleXfs>
  <cellXfs count="28">
    <xf numFmtId="0" fontId="0" fillId="0" borderId="0" xfId="0"/>
    <xf numFmtId="0" fontId="0" fillId="0" borderId="0" xfId="0" applyAlignment="1">
      <alignment wrapText="1"/>
    </xf>
    <xf numFmtId="0" fontId="1" fillId="2" borderId="0" xfId="0" applyFont="1" applyFill="1" applyAlignment="1">
      <alignment wrapText="1"/>
    </xf>
    <xf numFmtId="0" fontId="1" fillId="3" borderId="0" xfId="0" applyFont="1" applyFill="1" applyAlignment="1">
      <alignment wrapText="1"/>
    </xf>
    <xf numFmtId="0" fontId="1" fillId="4" borderId="0" xfId="0" applyFont="1" applyFill="1" applyAlignment="1">
      <alignment wrapText="1"/>
    </xf>
    <xf numFmtId="0" fontId="5" fillId="0" borderId="0" xfId="2" applyFont="1" applyAlignment="1">
      <alignment horizontal="center" vertical="center"/>
    </xf>
    <xf numFmtId="0" fontId="5" fillId="0" borderId="0" xfId="2" applyFont="1" applyAlignment="1">
      <alignment vertical="center" wrapText="1"/>
    </xf>
    <xf numFmtId="0" fontId="5" fillId="0" borderId="0" xfId="2" applyFont="1" applyAlignment="1">
      <alignment wrapText="1"/>
    </xf>
    <xf numFmtId="0" fontId="4" fillId="0" borderId="0" xfId="2"/>
    <xf numFmtId="0" fontId="4" fillId="0" borderId="0" xfId="2" applyAlignment="1">
      <alignment horizontal="center" vertical="center"/>
    </xf>
    <xf numFmtId="0" fontId="3" fillId="0" borderId="0" xfId="2" applyFont="1" applyAlignment="1">
      <alignment vertical="center" wrapText="1"/>
    </xf>
    <xf numFmtId="0" fontId="4" fillId="0" borderId="0" xfId="2" applyAlignment="1">
      <alignment wrapText="1"/>
    </xf>
    <xf numFmtId="0" fontId="5" fillId="0" borderId="0" xfId="0" applyFont="1"/>
    <xf numFmtId="3" fontId="5" fillId="0" borderId="0" xfId="0" applyNumberFormat="1" applyFont="1"/>
    <xf numFmtId="0" fontId="0" fillId="0" borderId="1" xfId="0" applyBorder="1"/>
    <xf numFmtId="44" fontId="0" fillId="0" borderId="0" xfId="1" applyFont="1"/>
    <xf numFmtId="44" fontId="0" fillId="0" borderId="1" xfId="1" applyFont="1" applyBorder="1"/>
    <xf numFmtId="44" fontId="5" fillId="0" borderId="0" xfId="1" applyFont="1"/>
    <xf numFmtId="0" fontId="0" fillId="0" borderId="3" xfId="0" applyBorder="1" applyAlignment="1">
      <alignment horizontal="right"/>
    </xf>
    <xf numFmtId="164" fontId="0" fillId="0" borderId="3" xfId="0" applyNumberFormat="1" applyBorder="1"/>
    <xf numFmtId="9" fontId="0" fillId="0" borderId="3" xfId="0" applyNumberFormat="1" applyBorder="1"/>
    <xf numFmtId="164" fontId="0" fillId="0" borderId="3" xfId="0" applyNumberFormat="1" applyBorder="1" applyAlignment="1">
      <alignment horizontal="right"/>
    </xf>
    <xf numFmtId="165" fontId="0" fillId="0" borderId="3" xfId="0" applyNumberFormat="1" applyBorder="1"/>
    <xf numFmtId="0" fontId="0" fillId="0" borderId="3" xfId="0" applyBorder="1"/>
    <xf numFmtId="0" fontId="4" fillId="0" borderId="0" xfId="2" applyAlignment="1">
      <alignment horizontal="center" vertical="center"/>
    </xf>
    <xf numFmtId="0" fontId="3" fillId="0" borderId="0" xfId="2" applyFont="1" applyAlignment="1">
      <alignment vertical="center" wrapText="1"/>
    </xf>
    <xf numFmtId="0" fontId="5" fillId="5" borderId="2" xfId="0" applyFont="1" applyFill="1" applyBorder="1" applyAlignment="1">
      <alignment horizontal="center" wrapText="1"/>
    </xf>
    <xf numFmtId="0" fontId="5" fillId="5" borderId="0" xfId="0" applyFont="1" applyFill="1" applyAlignment="1">
      <alignment horizontal="center" wrapText="1"/>
    </xf>
  </cellXfs>
  <cellStyles count="3">
    <cellStyle name="Currency" xfId="1" builtinId="4"/>
    <cellStyle name="Normal" xfId="0" builtinId="0"/>
    <cellStyle name="Normal 2" xfId="2" xr:uid="{0B7D70FF-2B89-49C7-B164-7FAC001A939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5D65-9D3E-4D89-89B7-14E54452C0A3}">
  <dimension ref="A1:C27"/>
  <sheetViews>
    <sheetView tabSelected="1" workbookViewId="0">
      <pane ySplit="1" topLeftCell="A2" activePane="bottomLeft" state="frozen"/>
      <selection pane="bottomLeft" activeCell="I8" sqref="I8"/>
    </sheetView>
  </sheetViews>
  <sheetFormatPr defaultColWidth="9.109375" defaultRowHeight="14.4" x14ac:dyDescent="0.3"/>
  <cols>
    <col min="1" max="1" width="9.109375" style="8"/>
    <col min="2" max="3" width="87.33203125" style="11" customWidth="1"/>
    <col min="4" max="16384" width="9.109375" style="8"/>
  </cols>
  <sheetData>
    <row r="1" spans="1:3" x14ac:dyDescent="0.3">
      <c r="A1" s="5" t="s">
        <v>276</v>
      </c>
      <c r="B1" s="6" t="s">
        <v>277</v>
      </c>
      <c r="C1" s="7" t="s">
        <v>278</v>
      </c>
    </row>
    <row r="2" spans="1:3" x14ac:dyDescent="0.3">
      <c r="A2" s="9">
        <v>1</v>
      </c>
      <c r="B2" s="10" t="s">
        <v>0</v>
      </c>
      <c r="C2" s="11" t="s">
        <v>279</v>
      </c>
    </row>
    <row r="3" spans="1:3" x14ac:dyDescent="0.3">
      <c r="A3" s="24">
        <v>2</v>
      </c>
      <c r="B3" s="25" t="s">
        <v>1</v>
      </c>
      <c r="C3" s="11" t="s">
        <v>280</v>
      </c>
    </row>
    <row r="4" spans="1:3" ht="43.2" x14ac:dyDescent="0.3">
      <c r="A4" s="24"/>
      <c r="B4" s="25"/>
      <c r="C4" s="11" t="s">
        <v>281</v>
      </c>
    </row>
    <row r="5" spans="1:3" ht="43.2" x14ac:dyDescent="0.3">
      <c r="A5" s="24">
        <v>3</v>
      </c>
      <c r="B5" s="25" t="s">
        <v>2</v>
      </c>
      <c r="C5" s="11" t="s">
        <v>282</v>
      </c>
    </row>
    <row r="6" spans="1:3" ht="28.8" x14ac:dyDescent="0.3">
      <c r="A6" s="24"/>
      <c r="B6" s="25"/>
      <c r="C6" s="11" t="s">
        <v>283</v>
      </c>
    </row>
    <row r="7" spans="1:3" x14ac:dyDescent="0.3">
      <c r="A7" s="24">
        <v>4</v>
      </c>
      <c r="B7" s="25" t="s">
        <v>3</v>
      </c>
      <c r="C7" s="11" t="s">
        <v>284</v>
      </c>
    </row>
    <row r="8" spans="1:3" ht="28.8" x14ac:dyDescent="0.3">
      <c r="A8" s="24"/>
      <c r="B8" s="25"/>
      <c r="C8" s="11" t="s">
        <v>285</v>
      </c>
    </row>
    <row r="9" spans="1:3" x14ac:dyDescent="0.3">
      <c r="A9" s="24">
        <v>5</v>
      </c>
      <c r="B9" s="25" t="s">
        <v>4</v>
      </c>
      <c r="C9" s="11" t="s">
        <v>286</v>
      </c>
    </row>
    <row r="10" spans="1:3" ht="28.8" x14ac:dyDescent="0.3">
      <c r="A10" s="24"/>
      <c r="B10" s="25"/>
      <c r="C10" s="11" t="s">
        <v>287</v>
      </c>
    </row>
    <row r="11" spans="1:3" x14ac:dyDescent="0.3">
      <c r="A11" s="24">
        <v>6</v>
      </c>
      <c r="B11" s="25" t="s">
        <v>5</v>
      </c>
      <c r="C11" s="11" t="s">
        <v>280</v>
      </c>
    </row>
    <row r="12" spans="1:3" x14ac:dyDescent="0.3">
      <c r="A12" s="24"/>
      <c r="B12" s="25"/>
      <c r="C12" s="11" t="s">
        <v>288</v>
      </c>
    </row>
    <row r="13" spans="1:3" ht="28.8" x14ac:dyDescent="0.3">
      <c r="A13" s="24"/>
      <c r="B13" s="25"/>
      <c r="C13" s="11" t="s">
        <v>289</v>
      </c>
    </row>
    <row r="14" spans="1:3" ht="28.8" x14ac:dyDescent="0.3">
      <c r="A14" s="9">
        <v>7</v>
      </c>
      <c r="B14" s="10" t="s">
        <v>6</v>
      </c>
      <c r="C14" s="11" t="s">
        <v>290</v>
      </c>
    </row>
    <row r="15" spans="1:3" x14ac:dyDescent="0.3">
      <c r="A15" s="24">
        <v>8</v>
      </c>
      <c r="B15" s="25" t="s">
        <v>7</v>
      </c>
      <c r="C15" s="11" t="s">
        <v>291</v>
      </c>
    </row>
    <row r="16" spans="1:3" ht="28.8" x14ac:dyDescent="0.3">
      <c r="A16" s="24"/>
      <c r="B16" s="25"/>
      <c r="C16" s="11" t="s">
        <v>292</v>
      </c>
    </row>
    <row r="17" spans="1:3" x14ac:dyDescent="0.3">
      <c r="A17" s="24">
        <v>9</v>
      </c>
      <c r="B17" s="25" t="s">
        <v>8</v>
      </c>
      <c r="C17" s="11" t="s">
        <v>293</v>
      </c>
    </row>
    <row r="18" spans="1:3" ht="28.8" x14ac:dyDescent="0.3">
      <c r="A18" s="24"/>
      <c r="B18" s="25"/>
      <c r="C18" s="11" t="s">
        <v>292</v>
      </c>
    </row>
    <row r="19" spans="1:3" x14ac:dyDescent="0.3">
      <c r="A19" s="9">
        <v>10</v>
      </c>
      <c r="B19" s="10" t="s">
        <v>9</v>
      </c>
      <c r="C19" s="11" t="s">
        <v>280</v>
      </c>
    </row>
    <row r="20" spans="1:3" x14ac:dyDescent="0.3">
      <c r="A20" s="24">
        <v>11</v>
      </c>
      <c r="B20" s="25" t="s">
        <v>10</v>
      </c>
      <c r="C20" s="11" t="s">
        <v>294</v>
      </c>
    </row>
    <row r="21" spans="1:3" ht="28.8" x14ac:dyDescent="0.3">
      <c r="A21" s="24"/>
      <c r="B21" s="25"/>
      <c r="C21" s="11" t="s">
        <v>295</v>
      </c>
    </row>
    <row r="22" spans="1:3" x14ac:dyDescent="0.3">
      <c r="A22" s="9">
        <v>12</v>
      </c>
      <c r="B22" s="10" t="s">
        <v>11</v>
      </c>
      <c r="C22" s="11" t="s">
        <v>296</v>
      </c>
    </row>
    <row r="23" spans="1:3" ht="28.8" x14ac:dyDescent="0.3">
      <c r="A23" s="9">
        <v>13</v>
      </c>
      <c r="B23" s="10" t="s">
        <v>12</v>
      </c>
      <c r="C23" s="11" t="s">
        <v>297</v>
      </c>
    </row>
    <row r="24" spans="1:3" x14ac:dyDescent="0.3">
      <c r="A24" s="24">
        <v>14</v>
      </c>
      <c r="B24" s="10" t="s">
        <v>13</v>
      </c>
      <c r="C24" s="11" t="s">
        <v>298</v>
      </c>
    </row>
    <row r="25" spans="1:3" ht="28.8" x14ac:dyDescent="0.3">
      <c r="A25" s="24"/>
      <c r="B25" s="10" t="s">
        <v>274</v>
      </c>
      <c r="C25" s="11" t="s">
        <v>299</v>
      </c>
    </row>
    <row r="26" spans="1:3" ht="28.8" x14ac:dyDescent="0.3">
      <c r="A26" s="9">
        <v>15</v>
      </c>
      <c r="B26" s="10" t="s">
        <v>14</v>
      </c>
    </row>
    <row r="27" spans="1:3" ht="28.8" x14ac:dyDescent="0.3">
      <c r="A27" s="9">
        <v>16</v>
      </c>
      <c r="B27" s="10" t="s">
        <v>275</v>
      </c>
    </row>
  </sheetData>
  <mergeCells count="17">
    <mergeCell ref="A3:A4"/>
    <mergeCell ref="B3:B4"/>
    <mergeCell ref="A5:A6"/>
    <mergeCell ref="B5:B6"/>
    <mergeCell ref="A7:A8"/>
    <mergeCell ref="B7:B8"/>
    <mergeCell ref="A9:A10"/>
    <mergeCell ref="B9:B10"/>
    <mergeCell ref="A11:A13"/>
    <mergeCell ref="B11:B13"/>
    <mergeCell ref="A15:A16"/>
    <mergeCell ref="B15:B16"/>
    <mergeCell ref="A17:A18"/>
    <mergeCell ref="B17:B18"/>
    <mergeCell ref="A20:A21"/>
    <mergeCell ref="B20:B21"/>
    <mergeCell ref="A24:A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6"/>
  <sheetViews>
    <sheetView workbookViewId="0">
      <pane xSplit="1" ySplit="1" topLeftCell="B2" activePane="bottomRight" state="frozen"/>
      <selection pane="topRight" activeCell="B1" sqref="B1"/>
      <selection pane="bottomLeft" activeCell="A2" sqref="A2"/>
      <selection pane="bottomRight" activeCell="M259" sqref="M259"/>
    </sheetView>
  </sheetViews>
  <sheetFormatPr defaultRowHeight="14.4" x14ac:dyDescent="0.3"/>
  <cols>
    <col min="1" max="1" width="16.44140625" bestFit="1" customWidth="1"/>
    <col min="2" max="16" width="25.5546875" customWidth="1"/>
  </cols>
  <sheetData>
    <row r="1" spans="1:16" s="1" customFormat="1" ht="100.8" x14ac:dyDescent="0.3">
      <c r="A1" s="2" t="s">
        <v>0</v>
      </c>
      <c r="B1" s="2" t="s">
        <v>1</v>
      </c>
      <c r="C1" s="2" t="s">
        <v>2</v>
      </c>
      <c r="D1" s="2" t="s">
        <v>3</v>
      </c>
      <c r="E1" s="2" t="s">
        <v>4</v>
      </c>
      <c r="F1" s="3" t="s">
        <v>5</v>
      </c>
      <c r="G1" s="3" t="s">
        <v>6</v>
      </c>
      <c r="H1" s="3" t="s">
        <v>7</v>
      </c>
      <c r="I1" s="3" t="s">
        <v>8</v>
      </c>
      <c r="J1" s="3" t="s">
        <v>9</v>
      </c>
      <c r="K1" s="3" t="s">
        <v>10</v>
      </c>
      <c r="L1" s="3" t="s">
        <v>11</v>
      </c>
      <c r="M1" s="3" t="s">
        <v>12</v>
      </c>
      <c r="N1" s="4" t="s">
        <v>13</v>
      </c>
      <c r="O1" s="4" t="s">
        <v>14</v>
      </c>
      <c r="P1" s="4" t="s">
        <v>15</v>
      </c>
    </row>
    <row r="2" spans="1:16" x14ac:dyDescent="0.3">
      <c r="A2" t="s">
        <v>16</v>
      </c>
      <c r="B2" t="s">
        <v>17</v>
      </c>
      <c r="C2">
        <v>3</v>
      </c>
      <c r="D2">
        <v>1</v>
      </c>
      <c r="E2">
        <v>3</v>
      </c>
      <c r="F2" t="s">
        <v>18</v>
      </c>
      <c r="G2" t="s">
        <v>19</v>
      </c>
      <c r="H2" t="s">
        <v>19</v>
      </c>
      <c r="I2" t="s">
        <v>19</v>
      </c>
      <c r="J2" t="s">
        <v>17</v>
      </c>
      <c r="K2" s="15">
        <v>13860.19</v>
      </c>
      <c r="L2" s="15">
        <v>380</v>
      </c>
      <c r="M2" s="15">
        <v>13480.19</v>
      </c>
      <c r="P2">
        <v>28</v>
      </c>
    </row>
    <row r="3" spans="1:16" x14ac:dyDescent="0.3">
      <c r="A3" t="s">
        <v>20</v>
      </c>
      <c r="B3" t="s">
        <v>17</v>
      </c>
      <c r="C3">
        <v>4</v>
      </c>
      <c r="D3">
        <v>1</v>
      </c>
      <c r="E3">
        <v>4</v>
      </c>
      <c r="F3" t="s">
        <v>18</v>
      </c>
      <c r="G3" t="s">
        <v>19</v>
      </c>
      <c r="H3" t="s">
        <v>19</v>
      </c>
      <c r="I3" t="s">
        <v>19</v>
      </c>
      <c r="J3" t="s">
        <v>17</v>
      </c>
      <c r="K3" s="15">
        <v>11723.8</v>
      </c>
      <c r="L3" s="15">
        <v>400</v>
      </c>
      <c r="M3" s="15">
        <v>11323.8</v>
      </c>
    </row>
    <row r="4" spans="1:16" x14ac:dyDescent="0.3">
      <c r="A4" t="s">
        <v>21</v>
      </c>
      <c r="B4" t="s">
        <v>17</v>
      </c>
      <c r="C4">
        <v>6</v>
      </c>
      <c r="D4">
        <v>6</v>
      </c>
      <c r="F4" t="s">
        <v>18</v>
      </c>
      <c r="G4" t="s">
        <v>19</v>
      </c>
      <c r="H4" t="s">
        <v>19</v>
      </c>
      <c r="I4" t="s">
        <v>19</v>
      </c>
      <c r="J4" t="s">
        <v>18</v>
      </c>
      <c r="K4" s="15" t="s">
        <v>19</v>
      </c>
      <c r="L4" s="15" t="s">
        <v>19</v>
      </c>
      <c r="M4" s="15" t="s">
        <v>19</v>
      </c>
      <c r="N4">
        <v>6</v>
      </c>
    </row>
    <row r="5" spans="1:16" x14ac:dyDescent="0.3">
      <c r="A5" t="s">
        <v>22</v>
      </c>
      <c r="B5" t="s">
        <v>17</v>
      </c>
      <c r="C5">
        <v>4</v>
      </c>
      <c r="D5">
        <v>1</v>
      </c>
      <c r="E5">
        <v>3</v>
      </c>
      <c r="F5" t="s">
        <v>18</v>
      </c>
      <c r="G5" t="s">
        <v>19</v>
      </c>
      <c r="H5" t="s">
        <v>19</v>
      </c>
      <c r="I5" t="s">
        <v>19</v>
      </c>
      <c r="J5" t="s">
        <v>17</v>
      </c>
      <c r="K5" s="15">
        <v>4036</v>
      </c>
      <c r="L5" s="15">
        <v>200</v>
      </c>
      <c r="M5" s="15">
        <v>3836</v>
      </c>
      <c r="N5">
        <v>2</v>
      </c>
      <c r="O5">
        <v>1</v>
      </c>
      <c r="P5">
        <v>1</v>
      </c>
    </row>
    <row r="6" spans="1:16" x14ac:dyDescent="0.3">
      <c r="A6" t="s">
        <v>23</v>
      </c>
      <c r="B6" t="s">
        <v>17</v>
      </c>
      <c r="C6">
        <v>5</v>
      </c>
      <c r="D6">
        <v>4</v>
      </c>
      <c r="E6">
        <v>1</v>
      </c>
      <c r="F6" t="s">
        <v>18</v>
      </c>
      <c r="G6" t="s">
        <v>19</v>
      </c>
      <c r="H6" t="s">
        <v>19</v>
      </c>
      <c r="I6" t="s">
        <v>19</v>
      </c>
      <c r="J6" t="s">
        <v>18</v>
      </c>
      <c r="K6" s="15" t="s">
        <v>19</v>
      </c>
      <c r="L6" s="15" t="s">
        <v>19</v>
      </c>
      <c r="M6" s="15" t="s">
        <v>19</v>
      </c>
    </row>
    <row r="7" spans="1:16" x14ac:dyDescent="0.3">
      <c r="A7" t="s">
        <v>24</v>
      </c>
      <c r="B7" t="s">
        <v>17</v>
      </c>
      <c r="C7">
        <v>1</v>
      </c>
      <c r="E7">
        <v>1</v>
      </c>
      <c r="F7" t="s">
        <v>18</v>
      </c>
      <c r="G7" t="s">
        <v>19</v>
      </c>
      <c r="H7" t="s">
        <v>19</v>
      </c>
      <c r="I7" t="s">
        <v>19</v>
      </c>
      <c r="J7" t="s">
        <v>17</v>
      </c>
      <c r="K7" s="15">
        <v>300</v>
      </c>
      <c r="L7" s="15">
        <v>0</v>
      </c>
      <c r="M7" s="15">
        <v>300</v>
      </c>
    </row>
    <row r="8" spans="1:16" x14ac:dyDescent="0.3">
      <c r="A8" t="s">
        <v>25</v>
      </c>
      <c r="B8" t="s">
        <v>18</v>
      </c>
      <c r="C8" t="s">
        <v>19</v>
      </c>
      <c r="D8" t="s">
        <v>19</v>
      </c>
      <c r="E8" t="s">
        <v>19</v>
      </c>
      <c r="F8" t="s">
        <v>18</v>
      </c>
      <c r="G8" t="s">
        <v>19</v>
      </c>
      <c r="H8" t="s">
        <v>19</v>
      </c>
      <c r="I8" t="s">
        <v>19</v>
      </c>
      <c r="J8" t="s">
        <v>18</v>
      </c>
      <c r="K8" s="15" t="s">
        <v>19</v>
      </c>
      <c r="L8" s="15" t="s">
        <v>19</v>
      </c>
      <c r="M8" s="15" t="s">
        <v>19</v>
      </c>
    </row>
    <row r="9" spans="1:16" x14ac:dyDescent="0.3">
      <c r="A9" t="s">
        <v>26</v>
      </c>
      <c r="B9" t="s">
        <v>17</v>
      </c>
      <c r="E9">
        <v>2</v>
      </c>
      <c r="F9" t="s">
        <v>18</v>
      </c>
      <c r="G9" t="s">
        <v>19</v>
      </c>
      <c r="H9" t="s">
        <v>19</v>
      </c>
      <c r="I9" t="s">
        <v>19</v>
      </c>
      <c r="J9" t="s">
        <v>17</v>
      </c>
      <c r="K9" s="15">
        <v>0</v>
      </c>
      <c r="L9" s="15">
        <v>0</v>
      </c>
      <c r="M9" s="15">
        <v>13660</v>
      </c>
      <c r="P9">
        <v>41</v>
      </c>
    </row>
    <row r="10" spans="1:16" x14ac:dyDescent="0.3">
      <c r="A10" t="s">
        <v>27</v>
      </c>
      <c r="B10" t="s">
        <v>28</v>
      </c>
      <c r="C10" t="s">
        <v>28</v>
      </c>
      <c r="D10" t="s">
        <v>28</v>
      </c>
      <c r="E10" t="s">
        <v>28</v>
      </c>
      <c r="F10" t="s">
        <v>28</v>
      </c>
      <c r="G10" t="s">
        <v>28</v>
      </c>
      <c r="H10" t="s">
        <v>28</v>
      </c>
      <c r="I10" t="s">
        <v>28</v>
      </c>
      <c r="J10" t="s">
        <v>28</v>
      </c>
      <c r="K10" s="15" t="s">
        <v>28</v>
      </c>
      <c r="L10" s="15" t="s">
        <v>28</v>
      </c>
      <c r="M10" s="15" t="s">
        <v>28</v>
      </c>
      <c r="N10" t="s">
        <v>28</v>
      </c>
      <c r="O10" t="s">
        <v>28</v>
      </c>
      <c r="P10" t="s">
        <v>28</v>
      </c>
    </row>
    <row r="11" spans="1:16" x14ac:dyDescent="0.3">
      <c r="A11" t="s">
        <v>29</v>
      </c>
      <c r="B11" t="s">
        <v>17</v>
      </c>
      <c r="C11">
        <v>5</v>
      </c>
      <c r="E11">
        <v>5</v>
      </c>
      <c r="F11" t="s">
        <v>18</v>
      </c>
      <c r="G11" t="s">
        <v>19</v>
      </c>
      <c r="H11" t="s">
        <v>19</v>
      </c>
      <c r="I11" t="s">
        <v>19</v>
      </c>
      <c r="J11" t="s">
        <v>17</v>
      </c>
      <c r="K11" s="15">
        <v>2831.7</v>
      </c>
      <c r="L11" s="15">
        <v>0</v>
      </c>
      <c r="M11" s="15">
        <v>2831.7</v>
      </c>
      <c r="N11">
        <v>128</v>
      </c>
      <c r="O11">
        <v>101</v>
      </c>
      <c r="P11">
        <v>27</v>
      </c>
    </row>
    <row r="12" spans="1:16" x14ac:dyDescent="0.3">
      <c r="A12" t="s">
        <v>30</v>
      </c>
      <c r="B12" t="s">
        <v>17</v>
      </c>
      <c r="C12">
        <v>17</v>
      </c>
      <c r="D12">
        <v>13</v>
      </c>
      <c r="E12">
        <v>14</v>
      </c>
      <c r="F12" t="s">
        <v>17</v>
      </c>
      <c r="G12">
        <v>17</v>
      </c>
      <c r="H12">
        <v>13</v>
      </c>
      <c r="I12">
        <v>14</v>
      </c>
      <c r="J12" t="s">
        <v>17</v>
      </c>
      <c r="K12" s="15">
        <v>71052.460000000006</v>
      </c>
      <c r="L12" s="15">
        <v>19031.43</v>
      </c>
      <c r="M12" s="15">
        <v>52021.03</v>
      </c>
      <c r="N12">
        <v>339</v>
      </c>
      <c r="O12">
        <v>87</v>
      </c>
      <c r="P12">
        <v>252</v>
      </c>
    </row>
    <row r="13" spans="1:16" x14ac:dyDescent="0.3">
      <c r="A13" t="s">
        <v>31</v>
      </c>
      <c r="B13" t="s">
        <v>18</v>
      </c>
      <c r="C13" t="s">
        <v>19</v>
      </c>
      <c r="D13" t="s">
        <v>19</v>
      </c>
      <c r="E13" t="s">
        <v>19</v>
      </c>
      <c r="F13" t="s">
        <v>18</v>
      </c>
      <c r="G13" t="s">
        <v>19</v>
      </c>
      <c r="H13" t="s">
        <v>19</v>
      </c>
      <c r="I13" t="s">
        <v>19</v>
      </c>
      <c r="J13" t="s">
        <v>18</v>
      </c>
      <c r="K13" s="15" t="s">
        <v>19</v>
      </c>
      <c r="L13" s="15" t="s">
        <v>19</v>
      </c>
      <c r="M13" s="15" t="s">
        <v>19</v>
      </c>
    </row>
    <row r="14" spans="1:16" x14ac:dyDescent="0.3">
      <c r="A14" t="s">
        <v>32</v>
      </c>
      <c r="B14" t="s">
        <v>17</v>
      </c>
      <c r="C14">
        <v>2</v>
      </c>
      <c r="D14">
        <v>2</v>
      </c>
      <c r="F14" t="s">
        <v>17</v>
      </c>
      <c r="J14" t="s">
        <v>17</v>
      </c>
      <c r="K14" s="15">
        <v>806</v>
      </c>
      <c r="L14" s="15">
        <v>806</v>
      </c>
      <c r="M14" s="15">
        <v>0</v>
      </c>
    </row>
    <row r="15" spans="1:16" x14ac:dyDescent="0.3">
      <c r="A15" t="s">
        <v>33</v>
      </c>
      <c r="B15" t="s">
        <v>17</v>
      </c>
      <c r="C15">
        <v>27</v>
      </c>
      <c r="D15">
        <v>8</v>
      </c>
      <c r="E15">
        <v>23</v>
      </c>
      <c r="F15" t="s">
        <v>17</v>
      </c>
      <c r="G15">
        <v>5</v>
      </c>
      <c r="H15">
        <v>2</v>
      </c>
      <c r="I15">
        <v>4</v>
      </c>
      <c r="J15" t="s">
        <v>17</v>
      </c>
      <c r="K15" s="15">
        <v>37709.79</v>
      </c>
      <c r="L15" s="15">
        <v>2198</v>
      </c>
      <c r="M15" s="15">
        <v>35811.79</v>
      </c>
      <c r="N15">
        <v>39</v>
      </c>
      <c r="O15">
        <v>7</v>
      </c>
      <c r="P15">
        <v>32</v>
      </c>
    </row>
    <row r="16" spans="1:16" x14ac:dyDescent="0.3">
      <c r="A16" t="s">
        <v>34</v>
      </c>
      <c r="B16" t="s">
        <v>17</v>
      </c>
      <c r="C16">
        <v>1234</v>
      </c>
      <c r="D16">
        <v>1111</v>
      </c>
      <c r="E16">
        <v>100</v>
      </c>
      <c r="F16" t="s">
        <v>18</v>
      </c>
      <c r="G16" t="s">
        <v>19</v>
      </c>
      <c r="H16" t="s">
        <v>19</v>
      </c>
      <c r="I16" t="s">
        <v>19</v>
      </c>
      <c r="J16" t="s">
        <v>17</v>
      </c>
      <c r="K16" s="15">
        <v>1372338.37</v>
      </c>
      <c r="L16" s="15">
        <v>0</v>
      </c>
      <c r="M16" s="15">
        <v>0</v>
      </c>
    </row>
    <row r="17" spans="1:16" x14ac:dyDescent="0.3">
      <c r="A17" t="s">
        <v>35</v>
      </c>
      <c r="B17" t="s">
        <v>18</v>
      </c>
      <c r="C17" t="s">
        <v>19</v>
      </c>
      <c r="D17" t="s">
        <v>19</v>
      </c>
      <c r="E17" t="s">
        <v>19</v>
      </c>
      <c r="F17" t="s">
        <v>18</v>
      </c>
      <c r="G17" t="s">
        <v>19</v>
      </c>
      <c r="H17" t="s">
        <v>19</v>
      </c>
      <c r="I17" t="s">
        <v>19</v>
      </c>
      <c r="J17" t="s">
        <v>18</v>
      </c>
      <c r="K17" s="15" t="s">
        <v>19</v>
      </c>
      <c r="L17" s="15" t="s">
        <v>19</v>
      </c>
      <c r="M17" s="15" t="s">
        <v>19</v>
      </c>
    </row>
    <row r="18" spans="1:16" x14ac:dyDescent="0.3">
      <c r="A18" t="s">
        <v>36</v>
      </c>
      <c r="B18" t="s">
        <v>18</v>
      </c>
      <c r="C18" t="s">
        <v>19</v>
      </c>
      <c r="D18" t="s">
        <v>19</v>
      </c>
      <c r="E18" t="s">
        <v>19</v>
      </c>
      <c r="F18" t="s">
        <v>18</v>
      </c>
      <c r="G18" t="s">
        <v>19</v>
      </c>
      <c r="H18" t="s">
        <v>19</v>
      </c>
      <c r="I18" t="s">
        <v>19</v>
      </c>
      <c r="J18" t="s">
        <v>18</v>
      </c>
      <c r="K18" s="15" t="s">
        <v>19</v>
      </c>
      <c r="L18" s="15" t="s">
        <v>19</v>
      </c>
      <c r="M18" s="15" t="s">
        <v>19</v>
      </c>
    </row>
    <row r="19" spans="1:16" x14ac:dyDescent="0.3">
      <c r="A19" t="s">
        <v>37</v>
      </c>
      <c r="B19" t="s">
        <v>18</v>
      </c>
      <c r="C19" t="s">
        <v>19</v>
      </c>
      <c r="D19" t="s">
        <v>19</v>
      </c>
      <c r="E19" t="s">
        <v>19</v>
      </c>
      <c r="F19" t="s">
        <v>18</v>
      </c>
      <c r="G19" t="s">
        <v>19</v>
      </c>
      <c r="H19" t="s">
        <v>19</v>
      </c>
      <c r="I19" t="s">
        <v>19</v>
      </c>
      <c r="J19" t="s">
        <v>18</v>
      </c>
      <c r="K19" s="15" t="s">
        <v>19</v>
      </c>
      <c r="L19" s="15" t="s">
        <v>19</v>
      </c>
      <c r="M19" s="15" t="s">
        <v>19</v>
      </c>
    </row>
    <row r="20" spans="1:16" x14ac:dyDescent="0.3">
      <c r="A20" t="s">
        <v>38</v>
      </c>
      <c r="B20" t="s">
        <v>17</v>
      </c>
      <c r="C20">
        <v>10</v>
      </c>
      <c r="D20">
        <v>1</v>
      </c>
      <c r="E20">
        <v>9</v>
      </c>
      <c r="F20" t="s">
        <v>17</v>
      </c>
      <c r="J20" t="s">
        <v>17</v>
      </c>
      <c r="K20" s="15">
        <v>3100</v>
      </c>
      <c r="L20" s="15">
        <v>600</v>
      </c>
      <c r="M20" s="15">
        <v>2500</v>
      </c>
    </row>
    <row r="21" spans="1:16" x14ac:dyDescent="0.3">
      <c r="A21" t="s">
        <v>39</v>
      </c>
      <c r="B21" t="s">
        <v>17</v>
      </c>
      <c r="C21">
        <v>8</v>
      </c>
      <c r="D21">
        <v>2</v>
      </c>
      <c r="E21">
        <v>9</v>
      </c>
      <c r="F21" t="s">
        <v>17</v>
      </c>
      <c r="G21">
        <v>6</v>
      </c>
      <c r="H21">
        <v>1</v>
      </c>
      <c r="I21">
        <v>8</v>
      </c>
      <c r="J21" t="s">
        <v>17</v>
      </c>
      <c r="K21" s="15">
        <v>129214.21</v>
      </c>
      <c r="L21" s="15">
        <v>150</v>
      </c>
      <c r="M21" s="15">
        <v>121979.99</v>
      </c>
      <c r="N21">
        <v>2832</v>
      </c>
    </row>
    <row r="22" spans="1:16" x14ac:dyDescent="0.3">
      <c r="A22" t="s">
        <v>40</v>
      </c>
      <c r="B22" t="s">
        <v>17</v>
      </c>
      <c r="C22">
        <v>15</v>
      </c>
      <c r="D22">
        <v>4</v>
      </c>
      <c r="E22">
        <v>14</v>
      </c>
      <c r="F22" t="s">
        <v>17</v>
      </c>
      <c r="G22">
        <v>15</v>
      </c>
      <c r="H22">
        <v>4</v>
      </c>
      <c r="I22">
        <v>15</v>
      </c>
      <c r="J22" t="s">
        <v>17</v>
      </c>
      <c r="K22" s="15">
        <v>115357.58</v>
      </c>
      <c r="L22" s="15">
        <v>5541.72</v>
      </c>
      <c r="M22" s="15">
        <v>109815.86</v>
      </c>
      <c r="N22">
        <v>250</v>
      </c>
      <c r="O22">
        <v>14</v>
      </c>
      <c r="P22">
        <v>236</v>
      </c>
    </row>
    <row r="23" spans="1:16" x14ac:dyDescent="0.3">
      <c r="A23" t="s">
        <v>41</v>
      </c>
      <c r="B23" t="s">
        <v>18</v>
      </c>
      <c r="C23" t="s">
        <v>19</v>
      </c>
      <c r="D23" t="s">
        <v>19</v>
      </c>
      <c r="E23" t="s">
        <v>19</v>
      </c>
      <c r="F23" t="s">
        <v>18</v>
      </c>
      <c r="G23" t="s">
        <v>19</v>
      </c>
      <c r="H23" t="s">
        <v>19</v>
      </c>
      <c r="I23" t="s">
        <v>19</v>
      </c>
      <c r="J23" t="s">
        <v>18</v>
      </c>
      <c r="K23" s="15" t="s">
        <v>19</v>
      </c>
      <c r="L23" s="15" t="s">
        <v>19</v>
      </c>
      <c r="M23" s="15" t="s">
        <v>19</v>
      </c>
    </row>
    <row r="24" spans="1:16" x14ac:dyDescent="0.3">
      <c r="A24" t="s">
        <v>42</v>
      </c>
      <c r="B24" t="s">
        <v>18</v>
      </c>
      <c r="C24" t="s">
        <v>19</v>
      </c>
      <c r="D24" t="s">
        <v>19</v>
      </c>
      <c r="E24" t="s">
        <v>19</v>
      </c>
      <c r="F24" t="s">
        <v>18</v>
      </c>
      <c r="G24" t="s">
        <v>19</v>
      </c>
      <c r="H24" t="s">
        <v>19</v>
      </c>
      <c r="I24" t="s">
        <v>19</v>
      </c>
      <c r="J24" t="s">
        <v>18</v>
      </c>
      <c r="K24" s="15" t="s">
        <v>19</v>
      </c>
      <c r="L24" s="15" t="s">
        <v>19</v>
      </c>
      <c r="M24" s="15" t="s">
        <v>19</v>
      </c>
    </row>
    <row r="25" spans="1:16" x14ac:dyDescent="0.3">
      <c r="A25" t="s">
        <v>43</v>
      </c>
      <c r="B25" t="s">
        <v>18</v>
      </c>
      <c r="C25" t="s">
        <v>19</v>
      </c>
      <c r="D25" t="s">
        <v>19</v>
      </c>
      <c r="E25" t="s">
        <v>19</v>
      </c>
      <c r="F25" t="s">
        <v>18</v>
      </c>
      <c r="G25" t="s">
        <v>19</v>
      </c>
      <c r="H25" t="s">
        <v>19</v>
      </c>
      <c r="I25" t="s">
        <v>19</v>
      </c>
      <c r="J25" t="s">
        <v>18</v>
      </c>
      <c r="K25" s="15" t="s">
        <v>19</v>
      </c>
      <c r="L25" s="15" t="s">
        <v>19</v>
      </c>
      <c r="M25" s="15" t="s">
        <v>19</v>
      </c>
    </row>
    <row r="26" spans="1:16" x14ac:dyDescent="0.3">
      <c r="A26" t="s">
        <v>44</v>
      </c>
      <c r="B26" t="s">
        <v>17</v>
      </c>
      <c r="C26">
        <v>1</v>
      </c>
      <c r="D26">
        <v>1</v>
      </c>
      <c r="E26">
        <v>1</v>
      </c>
      <c r="F26" t="s">
        <v>18</v>
      </c>
      <c r="G26" t="s">
        <v>19</v>
      </c>
      <c r="H26" t="s">
        <v>19</v>
      </c>
      <c r="I26" t="s">
        <v>19</v>
      </c>
      <c r="J26" t="s">
        <v>17</v>
      </c>
      <c r="K26" s="15">
        <v>5906.25</v>
      </c>
      <c r="L26" s="15">
        <v>0</v>
      </c>
      <c r="M26" s="15">
        <v>5906.25</v>
      </c>
    </row>
    <row r="27" spans="1:16" x14ac:dyDescent="0.3">
      <c r="A27" t="s">
        <v>45</v>
      </c>
      <c r="B27" t="s">
        <v>17</v>
      </c>
      <c r="C27">
        <v>36</v>
      </c>
      <c r="D27">
        <v>1</v>
      </c>
      <c r="E27">
        <v>36</v>
      </c>
      <c r="F27" t="s">
        <v>18</v>
      </c>
      <c r="G27" t="s">
        <v>19</v>
      </c>
      <c r="H27" t="s">
        <v>19</v>
      </c>
      <c r="I27" t="s">
        <v>19</v>
      </c>
      <c r="J27" t="s">
        <v>17</v>
      </c>
      <c r="K27" s="15">
        <v>6368</v>
      </c>
      <c r="L27" s="15">
        <v>49.75</v>
      </c>
      <c r="M27" s="15">
        <v>6318.25</v>
      </c>
    </row>
    <row r="28" spans="1:16" x14ac:dyDescent="0.3">
      <c r="A28" t="s">
        <v>46</v>
      </c>
      <c r="B28" t="s">
        <v>17</v>
      </c>
      <c r="C28">
        <v>5</v>
      </c>
      <c r="E28">
        <v>5</v>
      </c>
      <c r="F28" t="s">
        <v>17</v>
      </c>
      <c r="G28">
        <v>2</v>
      </c>
      <c r="H28">
        <v>1</v>
      </c>
      <c r="I28">
        <v>1</v>
      </c>
      <c r="J28" t="s">
        <v>17</v>
      </c>
      <c r="K28" s="15">
        <v>1820</v>
      </c>
      <c r="L28" s="15">
        <v>0</v>
      </c>
      <c r="M28" s="15">
        <v>1820</v>
      </c>
    </row>
    <row r="29" spans="1:16" x14ac:dyDescent="0.3">
      <c r="A29" t="s">
        <v>47</v>
      </c>
      <c r="B29" t="s">
        <v>17</v>
      </c>
      <c r="C29">
        <v>39</v>
      </c>
      <c r="D29">
        <v>14</v>
      </c>
      <c r="E29">
        <v>26</v>
      </c>
      <c r="F29" t="s">
        <v>18</v>
      </c>
      <c r="G29" t="s">
        <v>19</v>
      </c>
      <c r="H29" t="s">
        <v>19</v>
      </c>
      <c r="I29" t="s">
        <v>19</v>
      </c>
      <c r="J29" t="s">
        <v>17</v>
      </c>
      <c r="K29" s="15">
        <v>22942</v>
      </c>
      <c r="L29" s="15">
        <v>4198</v>
      </c>
      <c r="M29" s="15">
        <v>18744</v>
      </c>
      <c r="N29">
        <v>91</v>
      </c>
      <c r="O29">
        <v>16</v>
      </c>
      <c r="P29">
        <v>75</v>
      </c>
    </row>
    <row r="30" spans="1:16" x14ac:dyDescent="0.3">
      <c r="A30" t="s">
        <v>48</v>
      </c>
      <c r="B30" t="s">
        <v>17</v>
      </c>
      <c r="C30">
        <v>3</v>
      </c>
      <c r="E30">
        <v>3</v>
      </c>
      <c r="F30" t="s">
        <v>18</v>
      </c>
      <c r="G30" t="s">
        <v>19</v>
      </c>
      <c r="H30" t="s">
        <v>19</v>
      </c>
      <c r="I30" t="s">
        <v>19</v>
      </c>
      <c r="J30" t="s">
        <v>17</v>
      </c>
      <c r="K30" s="15">
        <v>1025</v>
      </c>
      <c r="L30" s="15">
        <v>0</v>
      </c>
      <c r="M30" s="15">
        <v>1025</v>
      </c>
      <c r="N30">
        <v>3</v>
      </c>
      <c r="P30">
        <v>3</v>
      </c>
    </row>
    <row r="31" spans="1:16" x14ac:dyDescent="0.3">
      <c r="A31" t="s">
        <v>49</v>
      </c>
      <c r="B31" t="s">
        <v>18</v>
      </c>
      <c r="C31" t="s">
        <v>19</v>
      </c>
      <c r="D31" t="s">
        <v>19</v>
      </c>
      <c r="E31" t="s">
        <v>19</v>
      </c>
      <c r="F31" t="s">
        <v>18</v>
      </c>
      <c r="G31" t="s">
        <v>19</v>
      </c>
      <c r="H31" t="s">
        <v>19</v>
      </c>
      <c r="I31" t="s">
        <v>19</v>
      </c>
      <c r="J31" t="s">
        <v>18</v>
      </c>
      <c r="K31" s="15" t="s">
        <v>19</v>
      </c>
      <c r="L31" s="15" t="s">
        <v>19</v>
      </c>
      <c r="M31" s="15" t="s">
        <v>19</v>
      </c>
    </row>
    <row r="32" spans="1:16" x14ac:dyDescent="0.3">
      <c r="A32" t="s">
        <v>50</v>
      </c>
      <c r="B32" t="s">
        <v>17</v>
      </c>
      <c r="C32">
        <v>3</v>
      </c>
      <c r="D32">
        <v>3</v>
      </c>
      <c r="E32">
        <v>3</v>
      </c>
      <c r="F32" t="s">
        <v>17</v>
      </c>
      <c r="G32">
        <v>3</v>
      </c>
      <c r="H32">
        <v>3</v>
      </c>
      <c r="I32">
        <v>3</v>
      </c>
      <c r="J32" t="s">
        <v>17</v>
      </c>
      <c r="K32" s="15">
        <v>0</v>
      </c>
      <c r="L32" s="15">
        <v>0</v>
      </c>
      <c r="M32" s="15">
        <v>0</v>
      </c>
    </row>
    <row r="33" spans="1:16" x14ac:dyDescent="0.3">
      <c r="A33" t="s">
        <v>51</v>
      </c>
      <c r="B33" t="s">
        <v>17</v>
      </c>
      <c r="C33">
        <v>6</v>
      </c>
      <c r="D33">
        <v>1</v>
      </c>
      <c r="E33">
        <v>5</v>
      </c>
      <c r="F33" t="s">
        <v>18</v>
      </c>
      <c r="G33" t="s">
        <v>19</v>
      </c>
      <c r="H33" t="s">
        <v>19</v>
      </c>
      <c r="I33" t="s">
        <v>19</v>
      </c>
      <c r="J33" t="s">
        <v>17</v>
      </c>
      <c r="K33" s="15">
        <v>6840</v>
      </c>
      <c r="L33" s="15">
        <v>1995</v>
      </c>
      <c r="M33" s="15">
        <v>4845</v>
      </c>
      <c r="N33">
        <v>6</v>
      </c>
      <c r="O33">
        <v>6</v>
      </c>
    </row>
    <row r="34" spans="1:16" x14ac:dyDescent="0.3">
      <c r="A34" t="s">
        <v>52</v>
      </c>
      <c r="B34" t="s">
        <v>18</v>
      </c>
      <c r="C34" t="s">
        <v>19</v>
      </c>
      <c r="D34" t="s">
        <v>19</v>
      </c>
      <c r="E34" t="s">
        <v>19</v>
      </c>
      <c r="F34" t="s">
        <v>18</v>
      </c>
      <c r="G34" t="s">
        <v>19</v>
      </c>
      <c r="H34" t="s">
        <v>19</v>
      </c>
      <c r="I34" t="s">
        <v>19</v>
      </c>
      <c r="J34" t="s">
        <v>18</v>
      </c>
      <c r="K34" s="15" t="s">
        <v>19</v>
      </c>
      <c r="L34" s="15" t="s">
        <v>19</v>
      </c>
      <c r="M34" s="15" t="s">
        <v>19</v>
      </c>
    </row>
    <row r="35" spans="1:16" x14ac:dyDescent="0.3">
      <c r="A35" t="s">
        <v>53</v>
      </c>
      <c r="B35" t="s">
        <v>18</v>
      </c>
      <c r="C35" t="s">
        <v>19</v>
      </c>
      <c r="D35" t="s">
        <v>19</v>
      </c>
      <c r="E35" t="s">
        <v>19</v>
      </c>
      <c r="F35" t="s">
        <v>18</v>
      </c>
      <c r="G35" t="s">
        <v>19</v>
      </c>
      <c r="H35" t="s">
        <v>19</v>
      </c>
      <c r="I35" t="s">
        <v>19</v>
      </c>
      <c r="J35" t="s">
        <v>18</v>
      </c>
      <c r="K35" s="15" t="s">
        <v>19</v>
      </c>
      <c r="L35" s="15" t="s">
        <v>19</v>
      </c>
      <c r="M35" s="15" t="s">
        <v>19</v>
      </c>
    </row>
    <row r="36" spans="1:16" x14ac:dyDescent="0.3">
      <c r="A36" t="s">
        <v>54</v>
      </c>
      <c r="B36" t="s">
        <v>17</v>
      </c>
      <c r="C36">
        <v>2</v>
      </c>
      <c r="D36">
        <v>1</v>
      </c>
      <c r="E36">
        <v>1</v>
      </c>
      <c r="F36" t="s">
        <v>18</v>
      </c>
      <c r="G36" t="s">
        <v>19</v>
      </c>
      <c r="H36" t="s">
        <v>19</v>
      </c>
      <c r="I36" t="s">
        <v>19</v>
      </c>
      <c r="J36" t="s">
        <v>18</v>
      </c>
      <c r="K36" s="15" t="s">
        <v>19</v>
      </c>
      <c r="L36" s="15" t="s">
        <v>19</v>
      </c>
      <c r="M36" s="15" t="s">
        <v>19</v>
      </c>
    </row>
    <row r="37" spans="1:16" x14ac:dyDescent="0.3">
      <c r="A37" t="s">
        <v>55</v>
      </c>
      <c r="B37" t="s">
        <v>17</v>
      </c>
      <c r="C37">
        <v>1</v>
      </c>
      <c r="E37">
        <v>1</v>
      </c>
      <c r="F37" t="s">
        <v>18</v>
      </c>
      <c r="G37" t="s">
        <v>19</v>
      </c>
      <c r="H37" t="s">
        <v>19</v>
      </c>
      <c r="I37" t="s">
        <v>19</v>
      </c>
      <c r="J37" t="s">
        <v>17</v>
      </c>
      <c r="K37" s="15">
        <v>473.6</v>
      </c>
      <c r="L37" s="15">
        <v>0</v>
      </c>
      <c r="M37" s="15">
        <v>473.6</v>
      </c>
    </row>
    <row r="38" spans="1:16" x14ac:dyDescent="0.3">
      <c r="A38" t="s">
        <v>56</v>
      </c>
      <c r="B38" t="s">
        <v>17</v>
      </c>
      <c r="C38">
        <v>28</v>
      </c>
      <c r="D38">
        <v>26</v>
      </c>
      <c r="E38">
        <v>2</v>
      </c>
      <c r="F38" t="s">
        <v>18</v>
      </c>
      <c r="G38" t="s">
        <v>19</v>
      </c>
      <c r="H38" t="s">
        <v>19</v>
      </c>
      <c r="I38" t="s">
        <v>19</v>
      </c>
      <c r="J38" t="s">
        <v>17</v>
      </c>
      <c r="K38" s="15">
        <v>2538.75</v>
      </c>
      <c r="L38" s="15">
        <v>1988.75</v>
      </c>
      <c r="M38" s="15">
        <v>550</v>
      </c>
    </row>
    <row r="39" spans="1:16" x14ac:dyDescent="0.3">
      <c r="A39" t="s">
        <v>57</v>
      </c>
      <c r="B39" t="s">
        <v>17</v>
      </c>
      <c r="C39">
        <v>1</v>
      </c>
      <c r="D39">
        <v>1</v>
      </c>
      <c r="E39">
        <v>1</v>
      </c>
      <c r="F39" t="s">
        <v>18</v>
      </c>
      <c r="G39" t="s">
        <v>19</v>
      </c>
      <c r="H39" t="s">
        <v>19</v>
      </c>
      <c r="I39" t="s">
        <v>19</v>
      </c>
      <c r="J39" t="s">
        <v>17</v>
      </c>
      <c r="K39" s="15">
        <v>1000</v>
      </c>
      <c r="L39" s="15">
        <v>600</v>
      </c>
      <c r="M39" s="15">
        <v>400</v>
      </c>
      <c r="N39">
        <v>3</v>
      </c>
      <c r="O39">
        <v>2</v>
      </c>
      <c r="P39">
        <v>1</v>
      </c>
    </row>
    <row r="40" spans="1:16" x14ac:dyDescent="0.3">
      <c r="A40" t="s">
        <v>58</v>
      </c>
      <c r="B40" t="s">
        <v>17</v>
      </c>
      <c r="C40">
        <v>1</v>
      </c>
      <c r="E40">
        <v>1</v>
      </c>
      <c r="F40" t="s">
        <v>17</v>
      </c>
      <c r="I40">
        <v>1</v>
      </c>
      <c r="J40" t="s">
        <v>18</v>
      </c>
      <c r="K40" s="15" t="s">
        <v>19</v>
      </c>
      <c r="L40" s="15" t="s">
        <v>19</v>
      </c>
      <c r="M40" s="15" t="s">
        <v>19</v>
      </c>
      <c r="N40">
        <v>2</v>
      </c>
      <c r="P40">
        <v>2</v>
      </c>
    </row>
    <row r="41" spans="1:16" x14ac:dyDescent="0.3">
      <c r="A41" t="s">
        <v>59</v>
      </c>
      <c r="B41" t="s">
        <v>18</v>
      </c>
      <c r="C41" t="s">
        <v>19</v>
      </c>
      <c r="D41" t="s">
        <v>19</v>
      </c>
      <c r="E41" t="s">
        <v>19</v>
      </c>
      <c r="F41" t="s">
        <v>18</v>
      </c>
      <c r="G41" t="s">
        <v>19</v>
      </c>
      <c r="H41" t="s">
        <v>19</v>
      </c>
      <c r="I41" t="s">
        <v>19</v>
      </c>
      <c r="J41" t="s">
        <v>18</v>
      </c>
      <c r="K41" s="15" t="s">
        <v>19</v>
      </c>
      <c r="L41" s="15" t="s">
        <v>19</v>
      </c>
      <c r="M41" s="15" t="s">
        <v>19</v>
      </c>
    </row>
    <row r="42" spans="1:16" x14ac:dyDescent="0.3">
      <c r="A42" t="s">
        <v>60</v>
      </c>
      <c r="B42" t="s">
        <v>18</v>
      </c>
      <c r="C42" t="s">
        <v>19</v>
      </c>
      <c r="D42" t="s">
        <v>19</v>
      </c>
      <c r="E42" t="s">
        <v>19</v>
      </c>
      <c r="F42" t="s">
        <v>17</v>
      </c>
      <c r="J42" t="s">
        <v>18</v>
      </c>
      <c r="K42" s="15" t="s">
        <v>19</v>
      </c>
      <c r="L42" s="15" t="s">
        <v>19</v>
      </c>
      <c r="M42" s="15" t="s">
        <v>19</v>
      </c>
    </row>
    <row r="43" spans="1:16" x14ac:dyDescent="0.3">
      <c r="A43" t="s">
        <v>61</v>
      </c>
      <c r="B43" t="s">
        <v>18</v>
      </c>
      <c r="C43" t="s">
        <v>19</v>
      </c>
      <c r="D43" t="s">
        <v>19</v>
      </c>
      <c r="E43" t="s">
        <v>19</v>
      </c>
      <c r="F43" t="s">
        <v>18</v>
      </c>
      <c r="G43" t="s">
        <v>19</v>
      </c>
      <c r="H43" t="s">
        <v>19</v>
      </c>
      <c r="I43" t="s">
        <v>19</v>
      </c>
      <c r="J43" t="s">
        <v>18</v>
      </c>
      <c r="K43" s="15" t="s">
        <v>19</v>
      </c>
      <c r="L43" s="15" t="s">
        <v>19</v>
      </c>
      <c r="M43" s="15" t="s">
        <v>19</v>
      </c>
    </row>
    <row r="44" spans="1:16" x14ac:dyDescent="0.3">
      <c r="A44" t="s">
        <v>62</v>
      </c>
      <c r="B44" t="s">
        <v>17</v>
      </c>
      <c r="C44">
        <v>341</v>
      </c>
      <c r="D44">
        <v>53</v>
      </c>
      <c r="E44">
        <v>288</v>
      </c>
      <c r="F44" t="s">
        <v>18</v>
      </c>
      <c r="G44" t="s">
        <v>19</v>
      </c>
      <c r="H44" t="s">
        <v>19</v>
      </c>
      <c r="I44" t="s">
        <v>19</v>
      </c>
      <c r="J44" t="s">
        <v>17</v>
      </c>
      <c r="K44" s="15">
        <v>186242.65</v>
      </c>
      <c r="L44" s="15">
        <v>27099.07</v>
      </c>
      <c r="M44" s="15">
        <v>159143.57999999999</v>
      </c>
    </row>
    <row r="45" spans="1:16" x14ac:dyDescent="0.3">
      <c r="A45" t="s">
        <v>63</v>
      </c>
      <c r="B45" t="s">
        <v>18</v>
      </c>
      <c r="C45" t="s">
        <v>19</v>
      </c>
      <c r="D45" t="s">
        <v>19</v>
      </c>
      <c r="E45" t="s">
        <v>19</v>
      </c>
      <c r="F45" t="s">
        <v>18</v>
      </c>
      <c r="G45" t="s">
        <v>19</v>
      </c>
      <c r="H45" t="s">
        <v>19</v>
      </c>
      <c r="I45" t="s">
        <v>19</v>
      </c>
      <c r="J45" t="s">
        <v>18</v>
      </c>
      <c r="K45" s="15" t="s">
        <v>19</v>
      </c>
      <c r="L45" s="15" t="s">
        <v>19</v>
      </c>
      <c r="M45" s="15" t="s">
        <v>19</v>
      </c>
    </row>
    <row r="46" spans="1:16" x14ac:dyDescent="0.3">
      <c r="A46" t="s">
        <v>64</v>
      </c>
      <c r="B46" t="s">
        <v>17</v>
      </c>
      <c r="C46">
        <v>45</v>
      </c>
      <c r="D46">
        <v>1</v>
      </c>
      <c r="E46">
        <v>44</v>
      </c>
      <c r="F46" t="s">
        <v>17</v>
      </c>
      <c r="G46">
        <v>30</v>
      </c>
      <c r="H46">
        <v>1</v>
      </c>
      <c r="I46">
        <v>29</v>
      </c>
      <c r="J46" t="s">
        <v>17</v>
      </c>
      <c r="K46" s="15">
        <v>12850.14</v>
      </c>
      <c r="L46" s="15">
        <v>662</v>
      </c>
      <c r="M46" s="15">
        <v>12188.14</v>
      </c>
      <c r="N46">
        <v>30</v>
      </c>
      <c r="O46">
        <v>1</v>
      </c>
      <c r="P46">
        <v>29</v>
      </c>
    </row>
    <row r="47" spans="1:16" x14ac:dyDescent="0.3">
      <c r="A47" t="s">
        <v>65</v>
      </c>
      <c r="B47" t="s">
        <v>17</v>
      </c>
      <c r="C47">
        <v>95</v>
      </c>
      <c r="D47">
        <v>43</v>
      </c>
      <c r="E47">
        <v>46</v>
      </c>
      <c r="F47" t="s">
        <v>17</v>
      </c>
      <c r="G47">
        <v>20</v>
      </c>
      <c r="H47">
        <v>7</v>
      </c>
      <c r="I47">
        <v>13</v>
      </c>
      <c r="J47" t="s">
        <v>17</v>
      </c>
      <c r="K47" s="15">
        <v>56325</v>
      </c>
      <c r="L47" s="15">
        <v>12972.5</v>
      </c>
      <c r="M47" s="15">
        <v>38542.5</v>
      </c>
      <c r="N47">
        <v>14</v>
      </c>
      <c r="O47">
        <v>4</v>
      </c>
      <c r="P47">
        <v>10</v>
      </c>
    </row>
    <row r="48" spans="1:16" x14ac:dyDescent="0.3">
      <c r="A48" t="s">
        <v>66</v>
      </c>
      <c r="B48" t="s">
        <v>28</v>
      </c>
      <c r="C48" t="s">
        <v>28</v>
      </c>
      <c r="D48" t="s">
        <v>28</v>
      </c>
      <c r="E48" t="s">
        <v>28</v>
      </c>
      <c r="F48" t="s">
        <v>28</v>
      </c>
      <c r="G48" t="s">
        <v>28</v>
      </c>
      <c r="H48" t="s">
        <v>28</v>
      </c>
      <c r="I48" t="s">
        <v>28</v>
      </c>
      <c r="J48" t="s">
        <v>28</v>
      </c>
      <c r="K48" s="15" t="s">
        <v>28</v>
      </c>
      <c r="L48" s="15" t="s">
        <v>28</v>
      </c>
      <c r="M48" s="15" t="s">
        <v>28</v>
      </c>
      <c r="N48" t="s">
        <v>28</v>
      </c>
      <c r="O48" t="s">
        <v>28</v>
      </c>
      <c r="P48" t="s">
        <v>28</v>
      </c>
    </row>
    <row r="49" spans="1:16" x14ac:dyDescent="0.3">
      <c r="A49" t="s">
        <v>67</v>
      </c>
      <c r="B49" t="s">
        <v>18</v>
      </c>
      <c r="C49" t="s">
        <v>19</v>
      </c>
      <c r="D49" t="s">
        <v>19</v>
      </c>
      <c r="E49" t="s">
        <v>19</v>
      </c>
      <c r="F49" t="s">
        <v>18</v>
      </c>
      <c r="G49" t="s">
        <v>19</v>
      </c>
      <c r="H49" t="s">
        <v>19</v>
      </c>
      <c r="I49" t="s">
        <v>19</v>
      </c>
      <c r="J49" t="s">
        <v>18</v>
      </c>
      <c r="K49" s="15" t="s">
        <v>19</v>
      </c>
      <c r="L49" s="15" t="s">
        <v>19</v>
      </c>
      <c r="M49" s="15" t="s">
        <v>19</v>
      </c>
    </row>
    <row r="50" spans="1:16" x14ac:dyDescent="0.3">
      <c r="A50" t="s">
        <v>68</v>
      </c>
      <c r="B50" t="s">
        <v>17</v>
      </c>
      <c r="C50">
        <v>48</v>
      </c>
      <c r="D50">
        <v>2</v>
      </c>
      <c r="E50">
        <v>46</v>
      </c>
      <c r="F50" t="s">
        <v>17</v>
      </c>
      <c r="J50" t="s">
        <v>17</v>
      </c>
      <c r="K50" s="15">
        <v>5558.45</v>
      </c>
      <c r="L50" s="15">
        <v>2275.0500000000002</v>
      </c>
      <c r="M50" s="15">
        <v>3283.4</v>
      </c>
    </row>
    <row r="51" spans="1:16" x14ac:dyDescent="0.3">
      <c r="A51" t="s">
        <v>69</v>
      </c>
      <c r="B51" t="s">
        <v>17</v>
      </c>
      <c r="C51">
        <v>2</v>
      </c>
      <c r="D51">
        <v>2</v>
      </c>
      <c r="E51">
        <v>21</v>
      </c>
      <c r="F51" t="s">
        <v>17</v>
      </c>
      <c r="G51">
        <v>7</v>
      </c>
      <c r="H51">
        <v>1</v>
      </c>
      <c r="I51">
        <v>6</v>
      </c>
      <c r="J51" t="s">
        <v>17</v>
      </c>
      <c r="K51" s="15">
        <v>8141.28</v>
      </c>
      <c r="L51" s="15">
        <v>779.6</v>
      </c>
      <c r="M51" s="15">
        <v>7361.68</v>
      </c>
    </row>
    <row r="52" spans="1:16" x14ac:dyDescent="0.3">
      <c r="A52" t="s">
        <v>70</v>
      </c>
      <c r="B52" t="s">
        <v>18</v>
      </c>
      <c r="C52" t="s">
        <v>19</v>
      </c>
      <c r="D52" t="s">
        <v>19</v>
      </c>
      <c r="E52" t="s">
        <v>19</v>
      </c>
      <c r="F52" t="s">
        <v>18</v>
      </c>
      <c r="G52" t="s">
        <v>19</v>
      </c>
      <c r="H52" t="s">
        <v>19</v>
      </c>
      <c r="I52" t="s">
        <v>19</v>
      </c>
      <c r="J52" t="s">
        <v>18</v>
      </c>
      <c r="K52" s="15" t="s">
        <v>19</v>
      </c>
      <c r="L52" s="15" t="s">
        <v>19</v>
      </c>
      <c r="M52" s="15" t="s">
        <v>19</v>
      </c>
    </row>
    <row r="53" spans="1:16" x14ac:dyDescent="0.3">
      <c r="A53" t="s">
        <v>71</v>
      </c>
      <c r="B53" t="s">
        <v>17</v>
      </c>
      <c r="C53">
        <v>58</v>
      </c>
      <c r="E53">
        <v>58</v>
      </c>
      <c r="F53" t="s">
        <v>17</v>
      </c>
      <c r="G53">
        <v>7</v>
      </c>
      <c r="I53">
        <v>7</v>
      </c>
      <c r="J53" t="s">
        <v>17</v>
      </c>
      <c r="K53" s="15">
        <v>6809</v>
      </c>
      <c r="L53" s="15">
        <v>0</v>
      </c>
      <c r="M53" s="15">
        <v>6809</v>
      </c>
      <c r="N53">
        <v>7</v>
      </c>
      <c r="P53">
        <v>7</v>
      </c>
    </row>
    <row r="54" spans="1:16" x14ac:dyDescent="0.3">
      <c r="A54" t="s">
        <v>72</v>
      </c>
      <c r="B54" t="s">
        <v>17</v>
      </c>
      <c r="C54">
        <v>4</v>
      </c>
      <c r="E54">
        <v>4</v>
      </c>
      <c r="F54" t="s">
        <v>18</v>
      </c>
      <c r="G54" t="s">
        <v>19</v>
      </c>
      <c r="H54" t="s">
        <v>19</v>
      </c>
      <c r="I54" t="s">
        <v>19</v>
      </c>
      <c r="J54" t="s">
        <v>17</v>
      </c>
      <c r="K54" s="15">
        <v>0</v>
      </c>
      <c r="L54" s="15">
        <v>0</v>
      </c>
      <c r="M54" s="15">
        <v>665</v>
      </c>
    </row>
    <row r="55" spans="1:16" x14ac:dyDescent="0.3">
      <c r="A55" t="s">
        <v>73</v>
      </c>
      <c r="B55" t="s">
        <v>18</v>
      </c>
      <c r="C55" t="s">
        <v>19</v>
      </c>
      <c r="D55" t="s">
        <v>19</v>
      </c>
      <c r="E55" t="s">
        <v>19</v>
      </c>
      <c r="F55" t="s">
        <v>18</v>
      </c>
      <c r="G55" t="s">
        <v>19</v>
      </c>
      <c r="H55" t="s">
        <v>19</v>
      </c>
      <c r="I55" t="s">
        <v>19</v>
      </c>
      <c r="J55" t="s">
        <v>18</v>
      </c>
      <c r="K55" s="15" t="s">
        <v>19</v>
      </c>
      <c r="L55" s="15" t="s">
        <v>19</v>
      </c>
      <c r="M55" s="15" t="s">
        <v>19</v>
      </c>
    </row>
    <row r="56" spans="1:16" x14ac:dyDescent="0.3">
      <c r="A56" t="s">
        <v>74</v>
      </c>
      <c r="B56" t="s">
        <v>18</v>
      </c>
      <c r="C56" t="s">
        <v>19</v>
      </c>
      <c r="D56" t="s">
        <v>19</v>
      </c>
      <c r="E56" t="s">
        <v>19</v>
      </c>
      <c r="F56" t="s">
        <v>18</v>
      </c>
      <c r="G56" t="s">
        <v>19</v>
      </c>
      <c r="H56" t="s">
        <v>19</v>
      </c>
      <c r="I56" t="s">
        <v>19</v>
      </c>
      <c r="J56" t="s">
        <v>17</v>
      </c>
      <c r="K56" s="15">
        <v>0</v>
      </c>
      <c r="L56" s="15">
        <v>0</v>
      </c>
      <c r="M56" s="15">
        <v>0</v>
      </c>
    </row>
    <row r="57" spans="1:16" x14ac:dyDescent="0.3">
      <c r="A57" t="s">
        <v>75</v>
      </c>
      <c r="B57" t="s">
        <v>17</v>
      </c>
      <c r="C57">
        <v>6</v>
      </c>
      <c r="D57">
        <v>2</v>
      </c>
      <c r="E57">
        <v>4</v>
      </c>
      <c r="F57" t="s">
        <v>18</v>
      </c>
      <c r="G57" t="s">
        <v>19</v>
      </c>
      <c r="H57" t="s">
        <v>19</v>
      </c>
      <c r="I57" t="s">
        <v>19</v>
      </c>
      <c r="J57" t="s">
        <v>18</v>
      </c>
      <c r="K57" s="15" t="s">
        <v>19</v>
      </c>
      <c r="L57" s="15" t="s">
        <v>19</v>
      </c>
      <c r="M57" s="15" t="s">
        <v>19</v>
      </c>
    </row>
    <row r="58" spans="1:16" x14ac:dyDescent="0.3">
      <c r="A58" t="s">
        <v>76</v>
      </c>
      <c r="B58" t="s">
        <v>17</v>
      </c>
      <c r="C58">
        <v>133</v>
      </c>
      <c r="D58">
        <v>64</v>
      </c>
      <c r="E58">
        <v>160</v>
      </c>
      <c r="F58" t="s">
        <v>18</v>
      </c>
      <c r="G58" t="s">
        <v>19</v>
      </c>
      <c r="H58" t="s">
        <v>19</v>
      </c>
      <c r="I58" t="s">
        <v>19</v>
      </c>
      <c r="J58" t="s">
        <v>17</v>
      </c>
      <c r="K58" s="15">
        <v>1352423.42</v>
      </c>
      <c r="L58" s="15">
        <v>98427.88</v>
      </c>
      <c r="M58" s="15">
        <v>1253995.54</v>
      </c>
      <c r="O58">
        <v>15</v>
      </c>
    </row>
    <row r="59" spans="1:16" x14ac:dyDescent="0.3">
      <c r="A59" t="s">
        <v>77</v>
      </c>
      <c r="B59" t="s">
        <v>17</v>
      </c>
      <c r="C59">
        <v>1</v>
      </c>
      <c r="D59">
        <v>1</v>
      </c>
      <c r="F59" t="s">
        <v>18</v>
      </c>
      <c r="G59" t="s">
        <v>19</v>
      </c>
      <c r="H59" t="s">
        <v>19</v>
      </c>
      <c r="I59" t="s">
        <v>19</v>
      </c>
      <c r="J59" t="s">
        <v>18</v>
      </c>
      <c r="K59" s="15" t="s">
        <v>19</v>
      </c>
      <c r="L59" s="15" t="s">
        <v>19</v>
      </c>
      <c r="M59" s="15" t="s">
        <v>19</v>
      </c>
    </row>
    <row r="60" spans="1:16" x14ac:dyDescent="0.3">
      <c r="A60" t="s">
        <v>78</v>
      </c>
      <c r="B60" t="s">
        <v>17</v>
      </c>
      <c r="C60">
        <v>26</v>
      </c>
      <c r="E60">
        <v>26</v>
      </c>
      <c r="F60" t="s">
        <v>18</v>
      </c>
      <c r="G60" t="s">
        <v>19</v>
      </c>
      <c r="H60" t="s">
        <v>19</v>
      </c>
      <c r="I60" t="s">
        <v>19</v>
      </c>
      <c r="J60" t="s">
        <v>17</v>
      </c>
      <c r="K60" s="15">
        <v>1367.5</v>
      </c>
      <c r="L60" s="15">
        <v>0</v>
      </c>
      <c r="M60" s="15">
        <v>1367.5</v>
      </c>
      <c r="N60">
        <v>26</v>
      </c>
      <c r="P60">
        <v>26</v>
      </c>
    </row>
    <row r="61" spans="1:16" x14ac:dyDescent="0.3">
      <c r="A61" t="s">
        <v>79</v>
      </c>
      <c r="B61" t="s">
        <v>18</v>
      </c>
      <c r="C61" t="s">
        <v>19</v>
      </c>
      <c r="D61" t="s">
        <v>19</v>
      </c>
      <c r="E61" t="s">
        <v>19</v>
      </c>
      <c r="F61" t="s">
        <v>18</v>
      </c>
      <c r="G61" t="s">
        <v>19</v>
      </c>
      <c r="H61" t="s">
        <v>19</v>
      </c>
      <c r="I61" t="s">
        <v>19</v>
      </c>
      <c r="J61" t="s">
        <v>18</v>
      </c>
      <c r="K61" s="15" t="s">
        <v>19</v>
      </c>
      <c r="L61" s="15" t="s">
        <v>19</v>
      </c>
      <c r="M61" s="15" t="s">
        <v>19</v>
      </c>
    </row>
    <row r="62" spans="1:16" x14ac:dyDescent="0.3">
      <c r="A62" t="s">
        <v>80</v>
      </c>
      <c r="B62" t="s">
        <v>17</v>
      </c>
      <c r="C62">
        <v>164</v>
      </c>
      <c r="D62">
        <v>50</v>
      </c>
      <c r="E62">
        <v>114</v>
      </c>
      <c r="F62" t="s">
        <v>18</v>
      </c>
      <c r="G62" t="s">
        <v>19</v>
      </c>
      <c r="H62" t="s">
        <v>19</v>
      </c>
      <c r="I62" t="s">
        <v>19</v>
      </c>
      <c r="J62" t="s">
        <v>18</v>
      </c>
      <c r="K62" s="15" t="s">
        <v>19</v>
      </c>
      <c r="L62" s="15" t="s">
        <v>19</v>
      </c>
      <c r="M62" s="15" t="s">
        <v>19</v>
      </c>
    </row>
    <row r="63" spans="1:16" x14ac:dyDescent="0.3">
      <c r="A63" t="s">
        <v>81</v>
      </c>
      <c r="B63" t="s">
        <v>18</v>
      </c>
      <c r="C63" t="s">
        <v>19</v>
      </c>
      <c r="D63" t="s">
        <v>19</v>
      </c>
      <c r="E63" t="s">
        <v>19</v>
      </c>
      <c r="F63" t="s">
        <v>18</v>
      </c>
      <c r="G63" t="s">
        <v>19</v>
      </c>
      <c r="H63" t="s">
        <v>19</v>
      </c>
      <c r="I63" t="s">
        <v>19</v>
      </c>
      <c r="J63" t="s">
        <v>18</v>
      </c>
      <c r="K63" s="15" t="s">
        <v>19</v>
      </c>
      <c r="L63" s="15" t="s">
        <v>19</v>
      </c>
      <c r="M63" s="15" t="s">
        <v>19</v>
      </c>
    </row>
    <row r="64" spans="1:16" x14ac:dyDescent="0.3">
      <c r="A64" t="s">
        <v>82</v>
      </c>
      <c r="B64" t="s">
        <v>18</v>
      </c>
      <c r="C64" t="s">
        <v>19</v>
      </c>
      <c r="D64" t="s">
        <v>19</v>
      </c>
      <c r="E64" t="s">
        <v>19</v>
      </c>
      <c r="F64" t="s">
        <v>18</v>
      </c>
      <c r="G64" t="s">
        <v>19</v>
      </c>
      <c r="H64" t="s">
        <v>19</v>
      </c>
      <c r="I64" t="s">
        <v>19</v>
      </c>
      <c r="J64" t="s">
        <v>18</v>
      </c>
      <c r="K64" s="15" t="s">
        <v>19</v>
      </c>
      <c r="L64" s="15" t="s">
        <v>19</v>
      </c>
      <c r="M64" s="15" t="s">
        <v>19</v>
      </c>
    </row>
    <row r="65" spans="1:16" x14ac:dyDescent="0.3">
      <c r="A65" t="s">
        <v>83</v>
      </c>
      <c r="B65" t="s">
        <v>18</v>
      </c>
      <c r="C65" t="s">
        <v>19</v>
      </c>
      <c r="D65" t="s">
        <v>19</v>
      </c>
      <c r="E65" t="s">
        <v>19</v>
      </c>
      <c r="F65" t="s">
        <v>18</v>
      </c>
      <c r="G65" t="s">
        <v>19</v>
      </c>
      <c r="H65" t="s">
        <v>19</v>
      </c>
      <c r="I65" t="s">
        <v>19</v>
      </c>
      <c r="J65" t="s">
        <v>18</v>
      </c>
      <c r="K65" s="15" t="s">
        <v>19</v>
      </c>
      <c r="L65" s="15" t="s">
        <v>19</v>
      </c>
      <c r="M65" s="15" t="s">
        <v>19</v>
      </c>
    </row>
    <row r="66" spans="1:16" x14ac:dyDescent="0.3">
      <c r="A66" t="s">
        <v>84</v>
      </c>
      <c r="B66" t="s">
        <v>18</v>
      </c>
      <c r="C66" t="s">
        <v>19</v>
      </c>
      <c r="D66" t="s">
        <v>19</v>
      </c>
      <c r="E66" t="s">
        <v>19</v>
      </c>
      <c r="F66" t="s">
        <v>18</v>
      </c>
      <c r="G66" t="s">
        <v>19</v>
      </c>
      <c r="H66" t="s">
        <v>19</v>
      </c>
      <c r="I66" t="s">
        <v>19</v>
      </c>
      <c r="J66" t="s">
        <v>18</v>
      </c>
      <c r="K66" s="15" t="s">
        <v>19</v>
      </c>
      <c r="L66" s="15" t="s">
        <v>19</v>
      </c>
      <c r="M66" s="15" t="s">
        <v>19</v>
      </c>
    </row>
    <row r="67" spans="1:16" x14ac:dyDescent="0.3">
      <c r="A67" t="s">
        <v>85</v>
      </c>
      <c r="B67" t="s">
        <v>18</v>
      </c>
      <c r="C67" t="s">
        <v>19</v>
      </c>
      <c r="D67" t="s">
        <v>19</v>
      </c>
      <c r="E67" t="s">
        <v>19</v>
      </c>
      <c r="F67" t="s">
        <v>18</v>
      </c>
      <c r="G67" t="s">
        <v>19</v>
      </c>
      <c r="H67" t="s">
        <v>19</v>
      </c>
      <c r="I67" t="s">
        <v>19</v>
      </c>
      <c r="J67" t="s">
        <v>18</v>
      </c>
      <c r="K67" s="15" t="s">
        <v>19</v>
      </c>
      <c r="L67" s="15" t="s">
        <v>19</v>
      </c>
      <c r="M67" s="15" t="s">
        <v>19</v>
      </c>
    </row>
    <row r="68" spans="1:16" x14ac:dyDescent="0.3">
      <c r="A68" t="s">
        <v>86</v>
      </c>
      <c r="B68" t="s">
        <v>17</v>
      </c>
      <c r="C68">
        <v>4</v>
      </c>
      <c r="E68">
        <v>4</v>
      </c>
      <c r="F68" t="s">
        <v>18</v>
      </c>
      <c r="G68" t="s">
        <v>19</v>
      </c>
      <c r="H68" t="s">
        <v>19</v>
      </c>
      <c r="I68" t="s">
        <v>19</v>
      </c>
      <c r="J68" t="s">
        <v>17</v>
      </c>
      <c r="K68" s="15">
        <v>3418.75</v>
      </c>
      <c r="L68" s="15">
        <v>0</v>
      </c>
      <c r="M68" s="15">
        <v>3418.75</v>
      </c>
      <c r="N68">
        <v>32</v>
      </c>
      <c r="P68">
        <v>32</v>
      </c>
    </row>
    <row r="69" spans="1:16" x14ac:dyDescent="0.3">
      <c r="A69" t="s">
        <v>87</v>
      </c>
      <c r="B69" t="s">
        <v>17</v>
      </c>
      <c r="C69">
        <v>2</v>
      </c>
      <c r="E69">
        <v>2</v>
      </c>
      <c r="F69" t="s">
        <v>18</v>
      </c>
      <c r="G69" t="s">
        <v>19</v>
      </c>
      <c r="H69" t="s">
        <v>19</v>
      </c>
      <c r="I69" t="s">
        <v>19</v>
      </c>
      <c r="J69" t="s">
        <v>18</v>
      </c>
      <c r="K69" s="15" t="s">
        <v>19</v>
      </c>
      <c r="L69" s="15" t="s">
        <v>19</v>
      </c>
      <c r="M69" s="15" t="s">
        <v>19</v>
      </c>
      <c r="N69">
        <v>2</v>
      </c>
    </row>
    <row r="70" spans="1:16" x14ac:dyDescent="0.3">
      <c r="A70" t="s">
        <v>88</v>
      </c>
      <c r="B70" t="s">
        <v>18</v>
      </c>
      <c r="C70" t="s">
        <v>19</v>
      </c>
      <c r="D70" t="s">
        <v>19</v>
      </c>
      <c r="E70" t="s">
        <v>19</v>
      </c>
      <c r="F70" t="s">
        <v>18</v>
      </c>
      <c r="G70" t="s">
        <v>19</v>
      </c>
      <c r="H70" t="s">
        <v>19</v>
      </c>
      <c r="I70" t="s">
        <v>19</v>
      </c>
      <c r="J70" t="s">
        <v>18</v>
      </c>
      <c r="K70" s="15" t="s">
        <v>19</v>
      </c>
      <c r="L70" s="15" t="s">
        <v>19</v>
      </c>
      <c r="M70" s="15" t="s">
        <v>19</v>
      </c>
    </row>
    <row r="71" spans="1:16" x14ac:dyDescent="0.3">
      <c r="A71" t="s">
        <v>89</v>
      </c>
      <c r="B71" t="s">
        <v>17</v>
      </c>
      <c r="C71">
        <v>17</v>
      </c>
      <c r="F71" t="s">
        <v>18</v>
      </c>
      <c r="G71" t="s">
        <v>19</v>
      </c>
      <c r="H71" t="s">
        <v>19</v>
      </c>
      <c r="I71" t="s">
        <v>19</v>
      </c>
      <c r="J71" t="s">
        <v>17</v>
      </c>
      <c r="K71" s="15">
        <v>662711.74</v>
      </c>
      <c r="L71" s="15">
        <v>0</v>
      </c>
      <c r="M71" s="15">
        <v>0</v>
      </c>
      <c r="N71">
        <v>804</v>
      </c>
    </row>
    <row r="72" spans="1:16" x14ac:dyDescent="0.3">
      <c r="A72" t="s">
        <v>90</v>
      </c>
      <c r="B72" t="s">
        <v>17</v>
      </c>
      <c r="C72">
        <v>308</v>
      </c>
      <c r="F72" t="s">
        <v>17</v>
      </c>
      <c r="I72">
        <v>308</v>
      </c>
      <c r="J72" t="s">
        <v>17</v>
      </c>
      <c r="K72" s="15">
        <v>34238.6</v>
      </c>
      <c r="L72" s="15">
        <v>0</v>
      </c>
      <c r="M72" s="15">
        <v>34238.6</v>
      </c>
      <c r="N72">
        <v>308</v>
      </c>
      <c r="P72">
        <v>308</v>
      </c>
    </row>
    <row r="73" spans="1:16" x14ac:dyDescent="0.3">
      <c r="A73" t="s">
        <v>91</v>
      </c>
      <c r="B73" t="s">
        <v>17</v>
      </c>
      <c r="C73">
        <v>5</v>
      </c>
      <c r="F73" t="s">
        <v>18</v>
      </c>
      <c r="G73" t="s">
        <v>19</v>
      </c>
      <c r="H73" t="s">
        <v>19</v>
      </c>
      <c r="I73" t="s">
        <v>19</v>
      </c>
      <c r="J73" t="s">
        <v>17</v>
      </c>
      <c r="K73" s="15">
        <v>26492.9</v>
      </c>
      <c r="L73" s="15">
        <v>0</v>
      </c>
      <c r="M73" s="15">
        <v>0</v>
      </c>
    </row>
    <row r="74" spans="1:16" x14ac:dyDescent="0.3">
      <c r="A74" t="s">
        <v>92</v>
      </c>
      <c r="B74" t="s">
        <v>17</v>
      </c>
      <c r="C74">
        <v>1</v>
      </c>
      <c r="E74">
        <v>1</v>
      </c>
      <c r="F74" t="s">
        <v>17</v>
      </c>
      <c r="I74">
        <v>1</v>
      </c>
      <c r="J74" t="s">
        <v>17</v>
      </c>
      <c r="K74" s="15">
        <v>1429.28</v>
      </c>
      <c r="L74" s="15">
        <v>0</v>
      </c>
      <c r="M74" s="15">
        <v>1429.28</v>
      </c>
    </row>
    <row r="75" spans="1:16" x14ac:dyDescent="0.3">
      <c r="A75" t="s">
        <v>93</v>
      </c>
      <c r="B75" t="s">
        <v>17</v>
      </c>
      <c r="C75">
        <v>14</v>
      </c>
      <c r="D75">
        <v>3</v>
      </c>
      <c r="E75">
        <v>11</v>
      </c>
      <c r="F75" t="s">
        <v>18</v>
      </c>
      <c r="G75" t="s">
        <v>19</v>
      </c>
      <c r="H75" t="s">
        <v>19</v>
      </c>
      <c r="I75" t="s">
        <v>19</v>
      </c>
      <c r="J75" t="s">
        <v>17</v>
      </c>
      <c r="K75" s="15">
        <v>5053.3</v>
      </c>
      <c r="L75" s="15">
        <v>1745.5</v>
      </c>
      <c r="M75" s="15">
        <v>3307.8</v>
      </c>
    </row>
    <row r="76" spans="1:16" x14ac:dyDescent="0.3">
      <c r="A76" t="s">
        <v>94</v>
      </c>
      <c r="B76" t="s">
        <v>17</v>
      </c>
      <c r="C76">
        <v>15</v>
      </c>
      <c r="D76">
        <v>3</v>
      </c>
      <c r="E76">
        <v>12</v>
      </c>
      <c r="F76" t="s">
        <v>18</v>
      </c>
      <c r="G76" t="s">
        <v>19</v>
      </c>
      <c r="H76" t="s">
        <v>19</v>
      </c>
      <c r="I76" t="s">
        <v>19</v>
      </c>
      <c r="J76" t="s">
        <v>17</v>
      </c>
      <c r="K76" s="15">
        <v>5900</v>
      </c>
      <c r="L76" s="15">
        <v>1200</v>
      </c>
      <c r="M76" s="15">
        <v>4700</v>
      </c>
    </row>
    <row r="77" spans="1:16" x14ac:dyDescent="0.3">
      <c r="A77" t="s">
        <v>95</v>
      </c>
      <c r="B77" t="s">
        <v>17</v>
      </c>
      <c r="C77">
        <v>1</v>
      </c>
      <c r="E77">
        <v>1</v>
      </c>
      <c r="F77" t="s">
        <v>18</v>
      </c>
      <c r="G77" t="s">
        <v>19</v>
      </c>
      <c r="H77" t="s">
        <v>19</v>
      </c>
      <c r="I77" t="s">
        <v>19</v>
      </c>
      <c r="J77" t="s">
        <v>17</v>
      </c>
      <c r="K77" s="15">
        <v>200</v>
      </c>
      <c r="L77" s="15">
        <v>0</v>
      </c>
      <c r="M77" s="15">
        <v>200</v>
      </c>
      <c r="N77">
        <v>1</v>
      </c>
      <c r="P77">
        <v>1</v>
      </c>
    </row>
    <row r="78" spans="1:16" x14ac:dyDescent="0.3">
      <c r="A78" t="s">
        <v>96</v>
      </c>
      <c r="B78" t="s">
        <v>18</v>
      </c>
      <c r="C78" t="s">
        <v>19</v>
      </c>
      <c r="D78" t="s">
        <v>19</v>
      </c>
      <c r="E78" t="s">
        <v>19</v>
      </c>
      <c r="F78" t="s">
        <v>18</v>
      </c>
      <c r="G78" t="s">
        <v>19</v>
      </c>
      <c r="H78" t="s">
        <v>19</v>
      </c>
      <c r="I78" t="s">
        <v>19</v>
      </c>
      <c r="J78" t="s">
        <v>18</v>
      </c>
      <c r="K78" s="15" t="s">
        <v>19</v>
      </c>
      <c r="L78" s="15" t="s">
        <v>19</v>
      </c>
      <c r="M78" s="15" t="s">
        <v>19</v>
      </c>
    </row>
    <row r="79" spans="1:16" x14ac:dyDescent="0.3">
      <c r="A79" t="s">
        <v>97</v>
      </c>
      <c r="B79" t="s">
        <v>18</v>
      </c>
      <c r="C79" t="s">
        <v>19</v>
      </c>
      <c r="D79" t="s">
        <v>19</v>
      </c>
      <c r="E79" t="s">
        <v>19</v>
      </c>
      <c r="F79" t="s">
        <v>18</v>
      </c>
      <c r="G79" t="s">
        <v>19</v>
      </c>
      <c r="H79" t="s">
        <v>19</v>
      </c>
      <c r="I79" t="s">
        <v>19</v>
      </c>
      <c r="J79" t="s">
        <v>18</v>
      </c>
      <c r="K79" s="15" t="s">
        <v>19</v>
      </c>
      <c r="L79" s="15" t="s">
        <v>19</v>
      </c>
      <c r="M79" s="15" t="s">
        <v>19</v>
      </c>
    </row>
    <row r="80" spans="1:16" x14ac:dyDescent="0.3">
      <c r="A80" t="s">
        <v>98</v>
      </c>
      <c r="B80" t="s">
        <v>17</v>
      </c>
      <c r="C80">
        <v>515</v>
      </c>
      <c r="D80">
        <v>171</v>
      </c>
      <c r="E80">
        <v>247</v>
      </c>
      <c r="F80" t="s">
        <v>18</v>
      </c>
      <c r="G80" t="s">
        <v>19</v>
      </c>
      <c r="H80" t="s">
        <v>19</v>
      </c>
      <c r="I80" t="s">
        <v>19</v>
      </c>
      <c r="J80" t="s">
        <v>18</v>
      </c>
      <c r="K80" s="15" t="s">
        <v>19</v>
      </c>
      <c r="L80" s="15" t="s">
        <v>19</v>
      </c>
      <c r="M80" s="15" t="s">
        <v>19</v>
      </c>
      <c r="N80">
        <v>31</v>
      </c>
      <c r="O80">
        <v>31</v>
      </c>
    </row>
    <row r="81" spans="1:16" x14ac:dyDescent="0.3">
      <c r="A81" t="s">
        <v>99</v>
      </c>
      <c r="B81" t="s">
        <v>17</v>
      </c>
      <c r="C81">
        <v>2</v>
      </c>
      <c r="E81">
        <v>2</v>
      </c>
      <c r="F81" t="s">
        <v>18</v>
      </c>
      <c r="G81" t="s">
        <v>19</v>
      </c>
      <c r="H81" t="s">
        <v>19</v>
      </c>
      <c r="I81" t="s">
        <v>19</v>
      </c>
      <c r="J81" t="s">
        <v>17</v>
      </c>
      <c r="K81" s="15">
        <v>2964.78</v>
      </c>
      <c r="L81" s="15">
        <v>0</v>
      </c>
      <c r="M81" s="15">
        <v>2964.78</v>
      </c>
      <c r="N81">
        <v>7</v>
      </c>
      <c r="P81">
        <v>7</v>
      </c>
    </row>
    <row r="82" spans="1:16" x14ac:dyDescent="0.3">
      <c r="A82" t="s">
        <v>100</v>
      </c>
      <c r="B82" t="s">
        <v>17</v>
      </c>
      <c r="C82">
        <v>2</v>
      </c>
      <c r="E82">
        <v>2</v>
      </c>
      <c r="F82" t="s">
        <v>18</v>
      </c>
      <c r="G82" t="s">
        <v>19</v>
      </c>
      <c r="H82" t="s">
        <v>19</v>
      </c>
      <c r="I82" t="s">
        <v>19</v>
      </c>
      <c r="J82" t="s">
        <v>17</v>
      </c>
      <c r="K82" s="15">
        <v>15018</v>
      </c>
      <c r="L82" s="15">
        <v>0</v>
      </c>
      <c r="M82" s="15">
        <v>15018</v>
      </c>
    </row>
    <row r="83" spans="1:16" x14ac:dyDescent="0.3">
      <c r="A83" t="s">
        <v>101</v>
      </c>
      <c r="B83" t="s">
        <v>17</v>
      </c>
      <c r="C83">
        <v>29</v>
      </c>
      <c r="D83">
        <v>12</v>
      </c>
      <c r="E83">
        <v>17</v>
      </c>
      <c r="F83" t="s">
        <v>18</v>
      </c>
      <c r="G83" t="s">
        <v>19</v>
      </c>
      <c r="H83" t="s">
        <v>19</v>
      </c>
      <c r="I83" t="s">
        <v>19</v>
      </c>
      <c r="J83" t="s">
        <v>17</v>
      </c>
      <c r="K83" s="15">
        <v>11747.46</v>
      </c>
      <c r="L83" s="15">
        <v>5723.36</v>
      </c>
      <c r="M83" s="15">
        <v>6044.1</v>
      </c>
      <c r="N83">
        <v>29</v>
      </c>
      <c r="O83">
        <v>12</v>
      </c>
    </row>
    <row r="84" spans="1:16" x14ac:dyDescent="0.3">
      <c r="A84" t="s">
        <v>102</v>
      </c>
      <c r="B84" t="s">
        <v>17</v>
      </c>
      <c r="C84">
        <v>6</v>
      </c>
      <c r="D84">
        <v>6</v>
      </c>
      <c r="F84" t="s">
        <v>18</v>
      </c>
      <c r="G84" t="s">
        <v>19</v>
      </c>
      <c r="H84" t="s">
        <v>19</v>
      </c>
      <c r="I84" t="s">
        <v>19</v>
      </c>
      <c r="J84" t="s">
        <v>18</v>
      </c>
      <c r="K84" s="15" t="s">
        <v>19</v>
      </c>
      <c r="L84" s="15" t="s">
        <v>19</v>
      </c>
      <c r="M84" s="15" t="s">
        <v>19</v>
      </c>
    </row>
    <row r="85" spans="1:16" x14ac:dyDescent="0.3">
      <c r="A85" t="s">
        <v>103</v>
      </c>
      <c r="B85" t="s">
        <v>17</v>
      </c>
      <c r="C85">
        <v>20</v>
      </c>
      <c r="F85" t="s">
        <v>18</v>
      </c>
      <c r="G85" t="s">
        <v>19</v>
      </c>
      <c r="H85" t="s">
        <v>19</v>
      </c>
      <c r="I85" t="s">
        <v>19</v>
      </c>
      <c r="J85" t="s">
        <v>17</v>
      </c>
      <c r="K85" s="15">
        <v>170550.37</v>
      </c>
      <c r="L85" s="15">
        <v>0</v>
      </c>
      <c r="M85" s="15">
        <v>0</v>
      </c>
    </row>
    <row r="86" spans="1:16" x14ac:dyDescent="0.3">
      <c r="A86" t="s">
        <v>104</v>
      </c>
      <c r="B86" t="s">
        <v>18</v>
      </c>
      <c r="C86" t="s">
        <v>19</v>
      </c>
      <c r="D86" t="s">
        <v>19</v>
      </c>
      <c r="E86" t="s">
        <v>19</v>
      </c>
      <c r="F86" t="s">
        <v>18</v>
      </c>
      <c r="G86" t="s">
        <v>19</v>
      </c>
      <c r="H86" t="s">
        <v>19</v>
      </c>
      <c r="I86" t="s">
        <v>19</v>
      </c>
      <c r="J86" t="s">
        <v>18</v>
      </c>
      <c r="K86" s="15" t="s">
        <v>19</v>
      </c>
      <c r="L86" s="15" t="s">
        <v>19</v>
      </c>
      <c r="M86" s="15" t="s">
        <v>19</v>
      </c>
    </row>
    <row r="87" spans="1:16" x14ac:dyDescent="0.3">
      <c r="A87" t="s">
        <v>105</v>
      </c>
      <c r="B87" t="s">
        <v>17</v>
      </c>
      <c r="C87">
        <v>13</v>
      </c>
      <c r="E87">
        <v>13</v>
      </c>
      <c r="F87" t="s">
        <v>18</v>
      </c>
      <c r="G87" t="s">
        <v>19</v>
      </c>
      <c r="H87" t="s">
        <v>19</v>
      </c>
      <c r="I87" t="s">
        <v>19</v>
      </c>
      <c r="J87" t="s">
        <v>17</v>
      </c>
      <c r="K87" s="15">
        <v>41020.57</v>
      </c>
      <c r="L87" s="15">
        <v>0</v>
      </c>
      <c r="M87" s="15">
        <v>41020.57</v>
      </c>
      <c r="N87">
        <v>37</v>
      </c>
      <c r="P87">
        <v>37</v>
      </c>
    </row>
    <row r="88" spans="1:16" x14ac:dyDescent="0.3">
      <c r="A88" t="s">
        <v>106</v>
      </c>
      <c r="B88" t="s">
        <v>17</v>
      </c>
      <c r="C88">
        <v>1</v>
      </c>
      <c r="E88">
        <v>1</v>
      </c>
      <c r="F88" t="s">
        <v>18</v>
      </c>
      <c r="G88" t="s">
        <v>19</v>
      </c>
      <c r="H88" t="s">
        <v>19</v>
      </c>
      <c r="I88" t="s">
        <v>19</v>
      </c>
      <c r="J88" t="s">
        <v>18</v>
      </c>
      <c r="K88" s="15" t="s">
        <v>19</v>
      </c>
      <c r="L88" s="15" t="s">
        <v>19</v>
      </c>
      <c r="M88" s="15" t="s">
        <v>19</v>
      </c>
      <c r="N88">
        <v>1</v>
      </c>
      <c r="P88">
        <v>1</v>
      </c>
    </row>
    <row r="89" spans="1:16" x14ac:dyDescent="0.3">
      <c r="A89" t="s">
        <v>107</v>
      </c>
      <c r="B89" t="s">
        <v>28</v>
      </c>
      <c r="C89" t="s">
        <v>28</v>
      </c>
      <c r="D89" t="s">
        <v>28</v>
      </c>
      <c r="E89" t="s">
        <v>28</v>
      </c>
      <c r="F89" t="s">
        <v>28</v>
      </c>
      <c r="G89" t="s">
        <v>28</v>
      </c>
      <c r="H89" t="s">
        <v>28</v>
      </c>
      <c r="I89" t="s">
        <v>28</v>
      </c>
      <c r="J89" t="s">
        <v>28</v>
      </c>
      <c r="K89" s="15" t="s">
        <v>28</v>
      </c>
      <c r="L89" s="15" t="s">
        <v>28</v>
      </c>
      <c r="M89" s="15" t="s">
        <v>28</v>
      </c>
      <c r="N89" t="s">
        <v>28</v>
      </c>
      <c r="O89" t="s">
        <v>28</v>
      </c>
      <c r="P89" t="s">
        <v>28</v>
      </c>
    </row>
    <row r="90" spans="1:16" x14ac:dyDescent="0.3">
      <c r="A90" t="s">
        <v>108</v>
      </c>
      <c r="B90" t="s">
        <v>18</v>
      </c>
      <c r="C90" t="s">
        <v>19</v>
      </c>
      <c r="D90" t="s">
        <v>19</v>
      </c>
      <c r="E90" t="s">
        <v>19</v>
      </c>
      <c r="F90" t="s">
        <v>18</v>
      </c>
      <c r="G90" t="s">
        <v>19</v>
      </c>
      <c r="H90" t="s">
        <v>19</v>
      </c>
      <c r="I90" t="s">
        <v>19</v>
      </c>
      <c r="J90" t="s">
        <v>18</v>
      </c>
      <c r="K90" s="15" t="s">
        <v>19</v>
      </c>
      <c r="L90" s="15" t="s">
        <v>19</v>
      </c>
      <c r="M90" s="15" t="s">
        <v>19</v>
      </c>
      <c r="N90">
        <v>302</v>
      </c>
    </row>
    <row r="91" spans="1:16" x14ac:dyDescent="0.3">
      <c r="A91" t="s">
        <v>109</v>
      </c>
      <c r="B91" t="s">
        <v>17</v>
      </c>
      <c r="C91">
        <v>6</v>
      </c>
      <c r="E91">
        <v>6</v>
      </c>
      <c r="F91" t="s">
        <v>18</v>
      </c>
      <c r="G91" t="s">
        <v>19</v>
      </c>
      <c r="H91" t="s">
        <v>19</v>
      </c>
      <c r="I91" t="s">
        <v>19</v>
      </c>
      <c r="J91" t="s">
        <v>17</v>
      </c>
      <c r="K91" s="15">
        <v>3800</v>
      </c>
      <c r="L91" s="15">
        <v>0</v>
      </c>
      <c r="M91" s="15">
        <v>3800</v>
      </c>
      <c r="N91">
        <v>6</v>
      </c>
      <c r="P91">
        <v>6</v>
      </c>
    </row>
    <row r="92" spans="1:16" x14ac:dyDescent="0.3">
      <c r="A92" t="s">
        <v>110</v>
      </c>
      <c r="B92" t="s">
        <v>17</v>
      </c>
      <c r="C92">
        <v>5</v>
      </c>
      <c r="D92">
        <v>2</v>
      </c>
      <c r="E92">
        <v>6</v>
      </c>
      <c r="F92" t="s">
        <v>18</v>
      </c>
      <c r="G92" t="s">
        <v>19</v>
      </c>
      <c r="H92" t="s">
        <v>19</v>
      </c>
      <c r="I92" t="s">
        <v>19</v>
      </c>
      <c r="J92" t="s">
        <v>17</v>
      </c>
      <c r="K92" s="15">
        <v>76675</v>
      </c>
      <c r="L92" s="15">
        <v>6379</v>
      </c>
      <c r="M92" s="15">
        <v>70296</v>
      </c>
    </row>
    <row r="93" spans="1:16" x14ac:dyDescent="0.3">
      <c r="A93" t="s">
        <v>111</v>
      </c>
      <c r="B93" t="s">
        <v>17</v>
      </c>
      <c r="C93">
        <v>121</v>
      </c>
      <c r="E93">
        <v>121</v>
      </c>
      <c r="F93" t="s">
        <v>18</v>
      </c>
      <c r="G93" t="s">
        <v>19</v>
      </c>
      <c r="H93" t="s">
        <v>19</v>
      </c>
      <c r="I93" t="s">
        <v>19</v>
      </c>
      <c r="J93" t="s">
        <v>17</v>
      </c>
      <c r="K93" s="15">
        <v>69000</v>
      </c>
      <c r="L93" s="15">
        <v>0</v>
      </c>
      <c r="M93" s="15">
        <v>69000</v>
      </c>
    </row>
    <row r="94" spans="1:16" x14ac:dyDescent="0.3">
      <c r="A94" t="s">
        <v>112</v>
      </c>
      <c r="B94" t="s">
        <v>17</v>
      </c>
      <c r="C94">
        <v>10</v>
      </c>
      <c r="D94">
        <v>1</v>
      </c>
      <c r="E94">
        <v>9</v>
      </c>
      <c r="F94" t="s">
        <v>18</v>
      </c>
      <c r="G94" t="s">
        <v>19</v>
      </c>
      <c r="H94" t="s">
        <v>19</v>
      </c>
      <c r="I94" t="s">
        <v>19</v>
      </c>
      <c r="J94" t="s">
        <v>17</v>
      </c>
      <c r="K94" s="15">
        <v>12583.64</v>
      </c>
      <c r="L94" s="15">
        <v>526.9</v>
      </c>
      <c r="M94" s="15">
        <v>12056.74</v>
      </c>
      <c r="N94">
        <v>6</v>
      </c>
      <c r="P94">
        <v>6</v>
      </c>
    </row>
    <row r="95" spans="1:16" x14ac:dyDescent="0.3">
      <c r="A95" t="s">
        <v>113</v>
      </c>
      <c r="B95" t="s">
        <v>17</v>
      </c>
      <c r="C95">
        <v>101</v>
      </c>
      <c r="D95">
        <v>34</v>
      </c>
      <c r="E95">
        <v>67</v>
      </c>
      <c r="F95" t="s">
        <v>17</v>
      </c>
      <c r="G95">
        <v>61</v>
      </c>
      <c r="H95">
        <v>9</v>
      </c>
      <c r="I95">
        <v>52</v>
      </c>
      <c r="J95" t="s">
        <v>17</v>
      </c>
      <c r="K95" s="15">
        <v>54090</v>
      </c>
      <c r="L95" s="15">
        <v>12903</v>
      </c>
      <c r="M95" s="15">
        <v>41187</v>
      </c>
      <c r="N95">
        <v>39</v>
      </c>
      <c r="O95">
        <v>2</v>
      </c>
      <c r="P95">
        <v>37</v>
      </c>
    </row>
    <row r="96" spans="1:16" x14ac:dyDescent="0.3">
      <c r="A96" t="s">
        <v>114</v>
      </c>
      <c r="B96" t="s">
        <v>17</v>
      </c>
      <c r="C96">
        <v>13</v>
      </c>
      <c r="E96">
        <v>13</v>
      </c>
      <c r="F96" t="s">
        <v>17</v>
      </c>
      <c r="J96" t="s">
        <v>17</v>
      </c>
      <c r="K96" s="15">
        <v>0</v>
      </c>
      <c r="L96" s="15">
        <v>0</v>
      </c>
      <c r="M96" s="15">
        <v>2550</v>
      </c>
    </row>
    <row r="97" spans="1:16" x14ac:dyDescent="0.3">
      <c r="A97" t="s">
        <v>115</v>
      </c>
      <c r="B97" t="s">
        <v>17</v>
      </c>
      <c r="E97">
        <v>5</v>
      </c>
      <c r="F97" t="s">
        <v>18</v>
      </c>
      <c r="G97" t="s">
        <v>19</v>
      </c>
      <c r="H97" t="s">
        <v>19</v>
      </c>
      <c r="I97" t="s">
        <v>19</v>
      </c>
      <c r="J97" t="s">
        <v>17</v>
      </c>
      <c r="K97" s="15">
        <v>1100</v>
      </c>
      <c r="L97" s="15">
        <v>0</v>
      </c>
      <c r="M97" s="15">
        <v>1100</v>
      </c>
      <c r="P97">
        <v>5</v>
      </c>
    </row>
    <row r="98" spans="1:16" x14ac:dyDescent="0.3">
      <c r="A98" t="s">
        <v>116</v>
      </c>
      <c r="B98" t="s">
        <v>18</v>
      </c>
      <c r="C98" t="s">
        <v>19</v>
      </c>
      <c r="D98" t="s">
        <v>19</v>
      </c>
      <c r="E98" t="s">
        <v>19</v>
      </c>
      <c r="F98" t="s">
        <v>18</v>
      </c>
      <c r="G98" t="s">
        <v>19</v>
      </c>
      <c r="H98" t="s">
        <v>19</v>
      </c>
      <c r="I98" t="s">
        <v>19</v>
      </c>
      <c r="J98" t="s">
        <v>18</v>
      </c>
      <c r="K98" s="15" t="s">
        <v>19</v>
      </c>
      <c r="L98" s="15" t="s">
        <v>19</v>
      </c>
      <c r="M98" s="15" t="s">
        <v>19</v>
      </c>
    </row>
    <row r="99" spans="1:16" x14ac:dyDescent="0.3">
      <c r="A99" t="s">
        <v>117</v>
      </c>
      <c r="B99" t="s">
        <v>18</v>
      </c>
      <c r="C99" t="s">
        <v>19</v>
      </c>
      <c r="D99" t="s">
        <v>19</v>
      </c>
      <c r="E99" t="s">
        <v>19</v>
      </c>
      <c r="F99" t="s">
        <v>18</v>
      </c>
      <c r="G99" t="s">
        <v>19</v>
      </c>
      <c r="H99" t="s">
        <v>19</v>
      </c>
      <c r="I99" t="s">
        <v>19</v>
      </c>
      <c r="J99" t="s">
        <v>18</v>
      </c>
      <c r="K99" s="15" t="s">
        <v>19</v>
      </c>
      <c r="L99" s="15" t="s">
        <v>19</v>
      </c>
      <c r="M99" s="15" t="s">
        <v>19</v>
      </c>
    </row>
    <row r="100" spans="1:16" x14ac:dyDescent="0.3">
      <c r="A100" t="s">
        <v>118</v>
      </c>
      <c r="B100" t="s">
        <v>17</v>
      </c>
      <c r="C100">
        <v>3</v>
      </c>
      <c r="E100">
        <v>3</v>
      </c>
      <c r="F100" t="s">
        <v>18</v>
      </c>
      <c r="G100" t="s">
        <v>19</v>
      </c>
      <c r="H100" t="s">
        <v>19</v>
      </c>
      <c r="I100" t="s">
        <v>19</v>
      </c>
      <c r="J100" t="s">
        <v>17</v>
      </c>
      <c r="K100" s="15">
        <v>425</v>
      </c>
      <c r="L100" s="15">
        <v>0</v>
      </c>
      <c r="M100" s="15">
        <v>425</v>
      </c>
      <c r="N100">
        <v>2</v>
      </c>
      <c r="P100">
        <v>2</v>
      </c>
    </row>
    <row r="101" spans="1:16" x14ac:dyDescent="0.3">
      <c r="A101" t="s">
        <v>119</v>
      </c>
      <c r="B101" t="s">
        <v>17</v>
      </c>
      <c r="C101">
        <v>9</v>
      </c>
      <c r="E101">
        <v>9</v>
      </c>
      <c r="F101" t="s">
        <v>17</v>
      </c>
      <c r="G101">
        <v>5</v>
      </c>
      <c r="I101">
        <v>5</v>
      </c>
      <c r="J101" t="s">
        <v>18</v>
      </c>
      <c r="K101" s="15" t="s">
        <v>19</v>
      </c>
      <c r="L101" s="15" t="s">
        <v>19</v>
      </c>
      <c r="M101" s="15" t="s">
        <v>19</v>
      </c>
      <c r="N101">
        <v>5</v>
      </c>
      <c r="P101">
        <v>5</v>
      </c>
    </row>
    <row r="102" spans="1:16" x14ac:dyDescent="0.3">
      <c r="A102" t="s">
        <v>120</v>
      </c>
      <c r="B102" t="s">
        <v>17</v>
      </c>
      <c r="C102">
        <v>401</v>
      </c>
      <c r="D102">
        <v>209</v>
      </c>
      <c r="E102">
        <v>192</v>
      </c>
      <c r="F102" t="s">
        <v>17</v>
      </c>
      <c r="G102">
        <v>401</v>
      </c>
      <c r="H102">
        <v>209</v>
      </c>
      <c r="I102">
        <v>192</v>
      </c>
      <c r="J102" t="s">
        <v>17</v>
      </c>
      <c r="K102" s="15">
        <v>3163416.45</v>
      </c>
      <c r="L102" s="15">
        <v>806287.21</v>
      </c>
      <c r="M102" s="15">
        <v>2357129.2400000002</v>
      </c>
      <c r="N102">
        <v>2171</v>
      </c>
      <c r="O102">
        <v>882</v>
      </c>
      <c r="P102">
        <v>1289</v>
      </c>
    </row>
    <row r="103" spans="1:16" x14ac:dyDescent="0.3">
      <c r="A103" t="s">
        <v>121</v>
      </c>
      <c r="B103" t="s">
        <v>28</v>
      </c>
      <c r="C103" t="s">
        <v>28</v>
      </c>
      <c r="D103" t="s">
        <v>28</v>
      </c>
      <c r="E103" t="s">
        <v>28</v>
      </c>
      <c r="F103" t="s">
        <v>28</v>
      </c>
      <c r="G103" t="s">
        <v>28</v>
      </c>
      <c r="H103" t="s">
        <v>28</v>
      </c>
      <c r="I103" t="s">
        <v>28</v>
      </c>
      <c r="J103" t="s">
        <v>28</v>
      </c>
      <c r="K103" s="15" t="s">
        <v>28</v>
      </c>
      <c r="L103" s="15" t="s">
        <v>28</v>
      </c>
      <c r="M103" s="15" t="s">
        <v>28</v>
      </c>
      <c r="N103" t="s">
        <v>28</v>
      </c>
      <c r="O103" t="s">
        <v>28</v>
      </c>
      <c r="P103" t="s">
        <v>28</v>
      </c>
    </row>
    <row r="104" spans="1:16" x14ac:dyDescent="0.3">
      <c r="A104" t="s">
        <v>122</v>
      </c>
      <c r="B104" t="s">
        <v>17</v>
      </c>
      <c r="C104">
        <v>1</v>
      </c>
      <c r="E104">
        <v>1</v>
      </c>
      <c r="F104" t="s">
        <v>18</v>
      </c>
      <c r="G104" t="s">
        <v>19</v>
      </c>
      <c r="H104" t="s">
        <v>19</v>
      </c>
      <c r="I104" t="s">
        <v>19</v>
      </c>
      <c r="J104" t="s">
        <v>17</v>
      </c>
      <c r="K104" s="15">
        <v>75</v>
      </c>
      <c r="L104" s="15">
        <v>0</v>
      </c>
      <c r="M104" s="15">
        <v>75</v>
      </c>
      <c r="N104">
        <v>1</v>
      </c>
      <c r="P104">
        <v>1</v>
      </c>
    </row>
    <row r="105" spans="1:16" x14ac:dyDescent="0.3">
      <c r="A105" t="s">
        <v>123</v>
      </c>
      <c r="B105" t="s">
        <v>18</v>
      </c>
      <c r="C105" t="s">
        <v>19</v>
      </c>
      <c r="D105" t="s">
        <v>19</v>
      </c>
      <c r="E105" t="s">
        <v>19</v>
      </c>
      <c r="F105" t="s">
        <v>18</v>
      </c>
      <c r="G105" t="s">
        <v>19</v>
      </c>
      <c r="H105" t="s">
        <v>19</v>
      </c>
      <c r="I105" t="s">
        <v>19</v>
      </c>
      <c r="J105" t="s">
        <v>18</v>
      </c>
      <c r="K105" s="15" t="s">
        <v>19</v>
      </c>
      <c r="L105" s="15" t="s">
        <v>19</v>
      </c>
      <c r="M105" s="15" t="s">
        <v>19</v>
      </c>
    </row>
    <row r="106" spans="1:16" x14ac:dyDescent="0.3">
      <c r="A106" t="s">
        <v>124</v>
      </c>
      <c r="B106" t="s">
        <v>17</v>
      </c>
      <c r="C106">
        <v>53</v>
      </c>
      <c r="D106">
        <v>26</v>
      </c>
      <c r="E106">
        <v>42</v>
      </c>
      <c r="F106" t="s">
        <v>17</v>
      </c>
      <c r="G106">
        <v>53</v>
      </c>
      <c r="H106">
        <v>26</v>
      </c>
      <c r="I106">
        <v>42</v>
      </c>
      <c r="J106" t="s">
        <v>17</v>
      </c>
      <c r="K106" s="15">
        <v>187310.8</v>
      </c>
      <c r="L106" s="15">
        <v>35019.800000000003</v>
      </c>
      <c r="M106" s="15">
        <v>152291</v>
      </c>
      <c r="N106">
        <v>68</v>
      </c>
      <c r="O106">
        <v>12</v>
      </c>
      <c r="P106">
        <v>55</v>
      </c>
    </row>
    <row r="107" spans="1:16" x14ac:dyDescent="0.3">
      <c r="A107" t="s">
        <v>125</v>
      </c>
      <c r="B107" t="s">
        <v>18</v>
      </c>
      <c r="C107" t="s">
        <v>19</v>
      </c>
      <c r="D107" t="s">
        <v>19</v>
      </c>
      <c r="E107" t="s">
        <v>19</v>
      </c>
      <c r="F107" t="s">
        <v>18</v>
      </c>
      <c r="G107" t="s">
        <v>19</v>
      </c>
      <c r="H107" t="s">
        <v>19</v>
      </c>
      <c r="I107" t="s">
        <v>19</v>
      </c>
      <c r="J107" t="s">
        <v>18</v>
      </c>
      <c r="K107" s="15" t="s">
        <v>19</v>
      </c>
      <c r="L107" s="15" t="s">
        <v>19</v>
      </c>
      <c r="M107" s="15" t="s">
        <v>19</v>
      </c>
    </row>
    <row r="108" spans="1:16" x14ac:dyDescent="0.3">
      <c r="A108" t="s">
        <v>126</v>
      </c>
      <c r="B108" t="s">
        <v>17</v>
      </c>
      <c r="C108">
        <v>6</v>
      </c>
      <c r="D108">
        <v>1</v>
      </c>
      <c r="E108">
        <v>6</v>
      </c>
      <c r="F108" t="s">
        <v>17</v>
      </c>
      <c r="G108">
        <v>6</v>
      </c>
      <c r="H108">
        <v>1</v>
      </c>
      <c r="I108">
        <v>6</v>
      </c>
      <c r="J108" t="s">
        <v>17</v>
      </c>
      <c r="K108" s="15">
        <v>15190.13</v>
      </c>
      <c r="L108" s="15">
        <v>2313.75</v>
      </c>
      <c r="M108" s="15">
        <v>12876.38</v>
      </c>
      <c r="N108">
        <v>90</v>
      </c>
      <c r="O108">
        <v>1</v>
      </c>
      <c r="P108">
        <v>50</v>
      </c>
    </row>
    <row r="109" spans="1:16" x14ac:dyDescent="0.3">
      <c r="A109" t="s">
        <v>127</v>
      </c>
      <c r="B109" t="s">
        <v>17</v>
      </c>
      <c r="C109">
        <v>24</v>
      </c>
      <c r="E109">
        <v>24</v>
      </c>
      <c r="F109" t="s">
        <v>17</v>
      </c>
      <c r="G109">
        <v>13</v>
      </c>
      <c r="I109">
        <v>13</v>
      </c>
      <c r="J109" t="s">
        <v>17</v>
      </c>
      <c r="K109" s="15">
        <v>38215</v>
      </c>
      <c r="L109" s="15">
        <v>0</v>
      </c>
      <c r="M109" s="15">
        <v>38215</v>
      </c>
    </row>
    <row r="110" spans="1:16" x14ac:dyDescent="0.3">
      <c r="A110" t="s">
        <v>128</v>
      </c>
      <c r="B110" t="s">
        <v>17</v>
      </c>
      <c r="C110">
        <v>1</v>
      </c>
      <c r="F110" t="s">
        <v>18</v>
      </c>
      <c r="G110" t="s">
        <v>19</v>
      </c>
      <c r="H110" t="s">
        <v>19</v>
      </c>
      <c r="I110" t="s">
        <v>19</v>
      </c>
      <c r="J110" t="s">
        <v>17</v>
      </c>
      <c r="K110" s="15">
        <v>636.4</v>
      </c>
      <c r="L110" s="15">
        <v>0</v>
      </c>
      <c r="M110" s="15">
        <v>0</v>
      </c>
    </row>
    <row r="111" spans="1:16" x14ac:dyDescent="0.3">
      <c r="A111" t="s">
        <v>129</v>
      </c>
      <c r="B111" t="s">
        <v>17</v>
      </c>
      <c r="C111">
        <v>3</v>
      </c>
      <c r="D111">
        <v>1</v>
      </c>
      <c r="E111">
        <v>2</v>
      </c>
      <c r="F111" t="s">
        <v>18</v>
      </c>
      <c r="G111" t="s">
        <v>19</v>
      </c>
      <c r="H111" t="s">
        <v>19</v>
      </c>
      <c r="I111" t="s">
        <v>19</v>
      </c>
      <c r="J111" t="s">
        <v>17</v>
      </c>
      <c r="K111" s="15">
        <v>885</v>
      </c>
      <c r="L111" s="15">
        <v>2</v>
      </c>
      <c r="M111" s="15">
        <v>0</v>
      </c>
      <c r="N111">
        <v>3</v>
      </c>
      <c r="O111">
        <v>1</v>
      </c>
      <c r="P111">
        <v>2</v>
      </c>
    </row>
    <row r="112" spans="1:16" x14ac:dyDescent="0.3">
      <c r="A112" t="s">
        <v>130</v>
      </c>
      <c r="B112" t="s">
        <v>17</v>
      </c>
      <c r="C112">
        <v>10</v>
      </c>
      <c r="D112">
        <v>8</v>
      </c>
      <c r="E112">
        <v>2</v>
      </c>
      <c r="F112" t="s">
        <v>17</v>
      </c>
      <c r="G112">
        <v>2</v>
      </c>
      <c r="I112">
        <v>2</v>
      </c>
      <c r="J112" t="s">
        <v>17</v>
      </c>
      <c r="K112" s="15">
        <v>12634.5</v>
      </c>
      <c r="L112" s="15">
        <v>0</v>
      </c>
      <c r="M112" s="15">
        <v>7784.3</v>
      </c>
      <c r="N112">
        <v>1</v>
      </c>
      <c r="P112">
        <v>1</v>
      </c>
    </row>
    <row r="113" spans="1:16" x14ac:dyDescent="0.3">
      <c r="A113" t="s">
        <v>131</v>
      </c>
      <c r="B113" t="s">
        <v>18</v>
      </c>
      <c r="C113" t="s">
        <v>19</v>
      </c>
      <c r="D113" t="s">
        <v>19</v>
      </c>
      <c r="E113" t="s">
        <v>19</v>
      </c>
      <c r="F113" t="s">
        <v>18</v>
      </c>
      <c r="G113" t="s">
        <v>19</v>
      </c>
      <c r="H113" t="s">
        <v>19</v>
      </c>
      <c r="I113" t="s">
        <v>19</v>
      </c>
      <c r="J113" t="s">
        <v>18</v>
      </c>
      <c r="K113" s="15" t="s">
        <v>19</v>
      </c>
      <c r="L113" s="15" t="s">
        <v>19</v>
      </c>
      <c r="M113" s="15" t="s">
        <v>19</v>
      </c>
    </row>
    <row r="114" spans="1:16" x14ac:dyDescent="0.3">
      <c r="A114" t="s">
        <v>132</v>
      </c>
      <c r="B114" t="s">
        <v>28</v>
      </c>
      <c r="C114" t="s">
        <v>28</v>
      </c>
      <c r="D114" t="s">
        <v>28</v>
      </c>
      <c r="E114" t="s">
        <v>28</v>
      </c>
      <c r="F114" t="s">
        <v>28</v>
      </c>
      <c r="G114" t="s">
        <v>28</v>
      </c>
      <c r="H114" t="s">
        <v>28</v>
      </c>
      <c r="I114" t="s">
        <v>28</v>
      </c>
      <c r="J114" t="s">
        <v>28</v>
      </c>
      <c r="K114" s="15" t="s">
        <v>28</v>
      </c>
      <c r="L114" s="15" t="s">
        <v>28</v>
      </c>
      <c r="M114" s="15" t="s">
        <v>28</v>
      </c>
      <c r="N114" t="s">
        <v>28</v>
      </c>
      <c r="O114" t="s">
        <v>28</v>
      </c>
      <c r="P114" t="s">
        <v>28</v>
      </c>
    </row>
    <row r="115" spans="1:16" x14ac:dyDescent="0.3">
      <c r="A115" t="s">
        <v>133</v>
      </c>
      <c r="B115" t="s">
        <v>17</v>
      </c>
      <c r="C115">
        <v>3</v>
      </c>
      <c r="D115">
        <v>1</v>
      </c>
      <c r="E115">
        <v>2</v>
      </c>
      <c r="F115" t="s">
        <v>18</v>
      </c>
      <c r="G115" t="s">
        <v>19</v>
      </c>
      <c r="H115" t="s">
        <v>19</v>
      </c>
      <c r="I115" t="s">
        <v>19</v>
      </c>
      <c r="J115" t="s">
        <v>17</v>
      </c>
      <c r="K115" s="15">
        <v>1779.26</v>
      </c>
      <c r="L115" s="15">
        <v>1320</v>
      </c>
      <c r="M115" s="15">
        <v>459.26</v>
      </c>
    </row>
    <row r="116" spans="1:16" x14ac:dyDescent="0.3">
      <c r="A116" t="s">
        <v>134</v>
      </c>
      <c r="B116" t="s">
        <v>18</v>
      </c>
      <c r="C116" t="s">
        <v>19</v>
      </c>
      <c r="D116" t="s">
        <v>19</v>
      </c>
      <c r="E116" t="s">
        <v>19</v>
      </c>
      <c r="F116" t="s">
        <v>18</v>
      </c>
      <c r="G116" t="s">
        <v>19</v>
      </c>
      <c r="H116" t="s">
        <v>19</v>
      </c>
      <c r="I116" t="s">
        <v>19</v>
      </c>
      <c r="J116" t="s">
        <v>17</v>
      </c>
      <c r="K116" s="15">
        <v>5020</v>
      </c>
      <c r="L116" s="15">
        <v>0</v>
      </c>
      <c r="M116" s="15">
        <v>0</v>
      </c>
    </row>
    <row r="117" spans="1:16" x14ac:dyDescent="0.3">
      <c r="A117" t="s">
        <v>135</v>
      </c>
      <c r="B117" t="s">
        <v>17</v>
      </c>
      <c r="C117">
        <v>73</v>
      </c>
      <c r="D117">
        <v>33</v>
      </c>
      <c r="E117">
        <v>40</v>
      </c>
      <c r="F117" t="s">
        <v>17</v>
      </c>
      <c r="G117">
        <v>13</v>
      </c>
      <c r="H117">
        <v>4</v>
      </c>
      <c r="I117">
        <v>9</v>
      </c>
      <c r="J117" t="s">
        <v>17</v>
      </c>
      <c r="K117" s="15">
        <v>63103.87</v>
      </c>
      <c r="L117" s="15">
        <v>28940.639999999999</v>
      </c>
      <c r="M117" s="15">
        <v>34163.230000000003</v>
      </c>
      <c r="N117">
        <v>63103</v>
      </c>
      <c r="O117">
        <v>28940</v>
      </c>
      <c r="P117">
        <v>34163</v>
      </c>
    </row>
    <row r="118" spans="1:16" x14ac:dyDescent="0.3">
      <c r="A118" t="s">
        <v>136</v>
      </c>
      <c r="B118" t="s">
        <v>18</v>
      </c>
      <c r="C118" t="s">
        <v>19</v>
      </c>
      <c r="D118" t="s">
        <v>19</v>
      </c>
      <c r="E118" t="s">
        <v>19</v>
      </c>
      <c r="F118" t="s">
        <v>18</v>
      </c>
      <c r="G118" t="s">
        <v>19</v>
      </c>
      <c r="H118" t="s">
        <v>19</v>
      </c>
      <c r="I118" t="s">
        <v>19</v>
      </c>
      <c r="J118" t="s">
        <v>18</v>
      </c>
      <c r="K118" s="15" t="s">
        <v>19</v>
      </c>
      <c r="L118" s="15" t="s">
        <v>19</v>
      </c>
      <c r="M118" s="15" t="s">
        <v>19</v>
      </c>
    </row>
    <row r="119" spans="1:16" x14ac:dyDescent="0.3">
      <c r="A119" t="s">
        <v>137</v>
      </c>
      <c r="B119" t="s">
        <v>18</v>
      </c>
      <c r="C119" t="s">
        <v>19</v>
      </c>
      <c r="D119" t="s">
        <v>19</v>
      </c>
      <c r="E119" t="s">
        <v>19</v>
      </c>
      <c r="F119" t="s">
        <v>18</v>
      </c>
      <c r="G119" t="s">
        <v>19</v>
      </c>
      <c r="H119" t="s">
        <v>19</v>
      </c>
      <c r="I119" t="s">
        <v>19</v>
      </c>
      <c r="J119" t="s">
        <v>18</v>
      </c>
      <c r="K119" s="15" t="s">
        <v>19</v>
      </c>
      <c r="L119" s="15" t="s">
        <v>19</v>
      </c>
      <c r="M119" s="15" t="s">
        <v>19</v>
      </c>
    </row>
    <row r="120" spans="1:16" x14ac:dyDescent="0.3">
      <c r="A120" t="s">
        <v>138</v>
      </c>
      <c r="B120" t="s">
        <v>17</v>
      </c>
      <c r="C120">
        <v>23</v>
      </c>
      <c r="E120">
        <v>23</v>
      </c>
      <c r="F120" t="s">
        <v>18</v>
      </c>
      <c r="G120" t="s">
        <v>19</v>
      </c>
      <c r="H120" t="s">
        <v>19</v>
      </c>
      <c r="I120" t="s">
        <v>19</v>
      </c>
      <c r="J120" t="s">
        <v>17</v>
      </c>
      <c r="K120" s="15">
        <v>1658.6</v>
      </c>
      <c r="L120" s="15">
        <v>0</v>
      </c>
      <c r="M120" s="15">
        <v>1658.6</v>
      </c>
    </row>
    <row r="121" spans="1:16" x14ac:dyDescent="0.3">
      <c r="A121" t="s">
        <v>139</v>
      </c>
      <c r="B121" t="s">
        <v>17</v>
      </c>
      <c r="C121">
        <v>1</v>
      </c>
      <c r="E121">
        <v>1</v>
      </c>
      <c r="F121" t="s">
        <v>18</v>
      </c>
      <c r="G121" t="s">
        <v>19</v>
      </c>
      <c r="H121" t="s">
        <v>19</v>
      </c>
      <c r="I121" t="s">
        <v>19</v>
      </c>
      <c r="J121" t="s">
        <v>17</v>
      </c>
      <c r="K121" s="15">
        <v>13952.1</v>
      </c>
      <c r="L121" s="15">
        <v>0</v>
      </c>
      <c r="M121" s="15">
        <v>13952.1</v>
      </c>
    </row>
    <row r="122" spans="1:16" x14ac:dyDescent="0.3">
      <c r="A122" t="s">
        <v>140</v>
      </c>
      <c r="B122" t="s">
        <v>18</v>
      </c>
      <c r="C122" t="s">
        <v>19</v>
      </c>
      <c r="D122" t="s">
        <v>19</v>
      </c>
      <c r="E122" t="s">
        <v>19</v>
      </c>
      <c r="F122" t="s">
        <v>18</v>
      </c>
      <c r="G122" t="s">
        <v>19</v>
      </c>
      <c r="H122" t="s">
        <v>19</v>
      </c>
      <c r="I122" t="s">
        <v>19</v>
      </c>
      <c r="J122" t="s">
        <v>18</v>
      </c>
      <c r="K122" s="15" t="s">
        <v>19</v>
      </c>
      <c r="L122" s="15" t="s">
        <v>19</v>
      </c>
      <c r="M122" s="15" t="s">
        <v>19</v>
      </c>
    </row>
    <row r="123" spans="1:16" x14ac:dyDescent="0.3">
      <c r="A123" t="s">
        <v>141</v>
      </c>
      <c r="B123" t="s">
        <v>18</v>
      </c>
      <c r="C123" t="s">
        <v>19</v>
      </c>
      <c r="D123" t="s">
        <v>19</v>
      </c>
      <c r="E123" t="s">
        <v>19</v>
      </c>
      <c r="F123" t="s">
        <v>18</v>
      </c>
      <c r="G123" t="s">
        <v>19</v>
      </c>
      <c r="H123" t="s">
        <v>19</v>
      </c>
      <c r="I123" t="s">
        <v>19</v>
      </c>
      <c r="J123" t="s">
        <v>18</v>
      </c>
      <c r="K123" s="15" t="s">
        <v>19</v>
      </c>
      <c r="L123" s="15" t="s">
        <v>19</v>
      </c>
      <c r="M123" s="15" t="s">
        <v>19</v>
      </c>
    </row>
    <row r="124" spans="1:16" x14ac:dyDescent="0.3">
      <c r="A124" t="s">
        <v>142</v>
      </c>
      <c r="B124" t="s">
        <v>17</v>
      </c>
      <c r="C124">
        <v>360</v>
      </c>
      <c r="D124">
        <v>61</v>
      </c>
      <c r="E124">
        <v>299</v>
      </c>
      <c r="F124" t="s">
        <v>18</v>
      </c>
      <c r="G124" t="s">
        <v>19</v>
      </c>
      <c r="H124" t="s">
        <v>19</v>
      </c>
      <c r="I124" t="s">
        <v>19</v>
      </c>
      <c r="J124" t="s">
        <v>17</v>
      </c>
      <c r="K124" s="15">
        <v>66621.56</v>
      </c>
      <c r="L124" s="15">
        <v>18514.5</v>
      </c>
      <c r="M124" s="15">
        <v>48107.06</v>
      </c>
    </row>
    <row r="125" spans="1:16" x14ac:dyDescent="0.3">
      <c r="A125" t="s">
        <v>143</v>
      </c>
      <c r="B125" t="s">
        <v>18</v>
      </c>
      <c r="C125" t="s">
        <v>19</v>
      </c>
      <c r="D125" t="s">
        <v>19</v>
      </c>
      <c r="E125" t="s">
        <v>19</v>
      </c>
      <c r="F125" t="s">
        <v>18</v>
      </c>
      <c r="G125" t="s">
        <v>19</v>
      </c>
      <c r="H125" t="s">
        <v>19</v>
      </c>
      <c r="I125" t="s">
        <v>19</v>
      </c>
      <c r="J125" t="s">
        <v>18</v>
      </c>
      <c r="K125" s="15" t="s">
        <v>19</v>
      </c>
      <c r="L125" s="15" t="s">
        <v>19</v>
      </c>
      <c r="M125" s="15" t="s">
        <v>19</v>
      </c>
    </row>
    <row r="126" spans="1:16" x14ac:dyDescent="0.3">
      <c r="A126" t="s">
        <v>144</v>
      </c>
      <c r="B126" t="s">
        <v>18</v>
      </c>
      <c r="C126" t="s">
        <v>19</v>
      </c>
      <c r="D126" t="s">
        <v>19</v>
      </c>
      <c r="E126" t="s">
        <v>19</v>
      </c>
      <c r="F126" t="s">
        <v>18</v>
      </c>
      <c r="G126" t="s">
        <v>19</v>
      </c>
      <c r="H126" t="s">
        <v>19</v>
      </c>
      <c r="I126" t="s">
        <v>19</v>
      </c>
      <c r="J126" t="s">
        <v>18</v>
      </c>
      <c r="K126" s="15" t="s">
        <v>19</v>
      </c>
      <c r="L126" s="15" t="s">
        <v>19</v>
      </c>
      <c r="M126" s="15" t="s">
        <v>19</v>
      </c>
    </row>
    <row r="127" spans="1:16" x14ac:dyDescent="0.3">
      <c r="A127" t="s">
        <v>145</v>
      </c>
      <c r="B127" t="s">
        <v>17</v>
      </c>
      <c r="C127">
        <v>11</v>
      </c>
      <c r="D127">
        <v>7</v>
      </c>
      <c r="E127">
        <v>10</v>
      </c>
      <c r="F127" t="s">
        <v>17</v>
      </c>
      <c r="G127">
        <v>9</v>
      </c>
      <c r="H127">
        <v>5</v>
      </c>
      <c r="I127">
        <v>9</v>
      </c>
      <c r="J127" t="s">
        <v>18</v>
      </c>
      <c r="K127" s="15" t="s">
        <v>19</v>
      </c>
      <c r="L127" s="15" t="s">
        <v>19</v>
      </c>
      <c r="M127" s="15" t="s">
        <v>19</v>
      </c>
      <c r="N127">
        <v>104</v>
      </c>
      <c r="O127">
        <v>1</v>
      </c>
      <c r="P127">
        <v>103</v>
      </c>
    </row>
    <row r="128" spans="1:16" x14ac:dyDescent="0.3">
      <c r="A128" t="s">
        <v>146</v>
      </c>
      <c r="B128" t="s">
        <v>17</v>
      </c>
      <c r="C128">
        <v>2</v>
      </c>
      <c r="E128">
        <v>2</v>
      </c>
      <c r="F128" t="s">
        <v>18</v>
      </c>
      <c r="G128" t="s">
        <v>19</v>
      </c>
      <c r="H128" t="s">
        <v>19</v>
      </c>
      <c r="I128" t="s">
        <v>19</v>
      </c>
      <c r="J128" t="s">
        <v>17</v>
      </c>
      <c r="K128" s="15">
        <v>150</v>
      </c>
      <c r="L128" s="15">
        <v>0</v>
      </c>
      <c r="M128" s="15">
        <v>150</v>
      </c>
    </row>
    <row r="129" spans="1:16" x14ac:dyDescent="0.3">
      <c r="A129" t="s">
        <v>147</v>
      </c>
      <c r="B129" t="s">
        <v>18</v>
      </c>
      <c r="C129" t="s">
        <v>19</v>
      </c>
      <c r="D129" t="s">
        <v>19</v>
      </c>
      <c r="E129" t="s">
        <v>19</v>
      </c>
      <c r="F129" t="s">
        <v>18</v>
      </c>
      <c r="G129" t="s">
        <v>19</v>
      </c>
      <c r="H129" t="s">
        <v>19</v>
      </c>
      <c r="I129" t="s">
        <v>19</v>
      </c>
      <c r="J129" t="s">
        <v>18</v>
      </c>
      <c r="K129" s="15" t="s">
        <v>19</v>
      </c>
      <c r="L129" s="15" t="s">
        <v>19</v>
      </c>
      <c r="M129" s="15" t="s">
        <v>19</v>
      </c>
    </row>
    <row r="130" spans="1:16" x14ac:dyDescent="0.3">
      <c r="A130" t="s">
        <v>148</v>
      </c>
      <c r="B130" t="s">
        <v>17</v>
      </c>
      <c r="C130">
        <v>10</v>
      </c>
      <c r="D130">
        <v>10</v>
      </c>
      <c r="F130" t="s">
        <v>17</v>
      </c>
      <c r="G130">
        <v>10</v>
      </c>
      <c r="H130">
        <v>10</v>
      </c>
      <c r="J130" t="s">
        <v>17</v>
      </c>
      <c r="K130" s="15">
        <v>31671.85</v>
      </c>
      <c r="L130" s="15">
        <v>31671.85</v>
      </c>
      <c r="M130" s="15">
        <v>0</v>
      </c>
      <c r="N130">
        <v>167</v>
      </c>
    </row>
    <row r="131" spans="1:16" x14ac:dyDescent="0.3">
      <c r="A131" t="s">
        <v>149</v>
      </c>
      <c r="B131" t="s">
        <v>17</v>
      </c>
      <c r="C131">
        <v>38</v>
      </c>
      <c r="D131">
        <v>6</v>
      </c>
      <c r="E131">
        <v>32</v>
      </c>
      <c r="F131" t="s">
        <v>17</v>
      </c>
      <c r="G131">
        <v>38</v>
      </c>
      <c r="H131">
        <v>6</v>
      </c>
      <c r="I131">
        <v>32</v>
      </c>
      <c r="J131" t="s">
        <v>17</v>
      </c>
      <c r="K131" s="15">
        <v>18345.5</v>
      </c>
      <c r="L131" s="15">
        <v>5400.8</v>
      </c>
      <c r="M131" s="15">
        <v>12944.7</v>
      </c>
      <c r="N131">
        <v>19</v>
      </c>
      <c r="P131">
        <v>19</v>
      </c>
    </row>
    <row r="132" spans="1:16" x14ac:dyDescent="0.3">
      <c r="A132" t="s">
        <v>150</v>
      </c>
      <c r="B132" t="s">
        <v>28</v>
      </c>
      <c r="C132" t="s">
        <v>28</v>
      </c>
      <c r="D132" t="s">
        <v>28</v>
      </c>
      <c r="E132" t="s">
        <v>28</v>
      </c>
      <c r="F132" t="s">
        <v>28</v>
      </c>
      <c r="G132" t="s">
        <v>28</v>
      </c>
      <c r="H132" t="s">
        <v>28</v>
      </c>
      <c r="I132" t="s">
        <v>28</v>
      </c>
      <c r="J132" t="s">
        <v>28</v>
      </c>
      <c r="K132" s="15" t="s">
        <v>28</v>
      </c>
      <c r="L132" s="15" t="s">
        <v>28</v>
      </c>
      <c r="M132" s="15" t="s">
        <v>28</v>
      </c>
      <c r="N132" t="s">
        <v>28</v>
      </c>
      <c r="O132" t="s">
        <v>28</v>
      </c>
      <c r="P132" t="s">
        <v>28</v>
      </c>
    </row>
    <row r="133" spans="1:16" x14ac:dyDescent="0.3">
      <c r="A133" t="s">
        <v>151</v>
      </c>
      <c r="B133" t="s">
        <v>18</v>
      </c>
      <c r="C133" t="s">
        <v>19</v>
      </c>
      <c r="D133" t="s">
        <v>19</v>
      </c>
      <c r="E133" t="s">
        <v>19</v>
      </c>
      <c r="F133" t="s">
        <v>18</v>
      </c>
      <c r="G133" t="s">
        <v>19</v>
      </c>
      <c r="H133" t="s">
        <v>19</v>
      </c>
      <c r="I133" t="s">
        <v>19</v>
      </c>
      <c r="J133" t="s">
        <v>18</v>
      </c>
      <c r="K133" s="15" t="s">
        <v>19</v>
      </c>
      <c r="L133" s="15" t="s">
        <v>19</v>
      </c>
      <c r="M133" s="15" t="s">
        <v>19</v>
      </c>
    </row>
    <row r="134" spans="1:16" x14ac:dyDescent="0.3">
      <c r="A134" t="s">
        <v>152</v>
      </c>
      <c r="B134" t="s">
        <v>17</v>
      </c>
      <c r="C134">
        <v>11</v>
      </c>
      <c r="D134">
        <v>4</v>
      </c>
      <c r="E134">
        <v>11</v>
      </c>
      <c r="F134" t="s">
        <v>17</v>
      </c>
      <c r="G134">
        <v>11</v>
      </c>
      <c r="H134">
        <v>4</v>
      </c>
      <c r="I134">
        <v>11</v>
      </c>
      <c r="J134" t="s">
        <v>17</v>
      </c>
      <c r="K134" s="15">
        <v>24880.080000000002</v>
      </c>
      <c r="L134" s="15">
        <v>2347.8000000000002</v>
      </c>
      <c r="M134" s="15">
        <v>22532.28</v>
      </c>
      <c r="N134">
        <v>59</v>
      </c>
      <c r="O134">
        <v>6</v>
      </c>
      <c r="P134">
        <v>53</v>
      </c>
    </row>
    <row r="135" spans="1:16" x14ac:dyDescent="0.3">
      <c r="A135" t="s">
        <v>153</v>
      </c>
      <c r="B135" t="s">
        <v>18</v>
      </c>
      <c r="C135" t="s">
        <v>19</v>
      </c>
      <c r="D135" t="s">
        <v>19</v>
      </c>
      <c r="E135" t="s">
        <v>19</v>
      </c>
      <c r="F135" t="s">
        <v>18</v>
      </c>
      <c r="G135" t="s">
        <v>19</v>
      </c>
      <c r="H135" t="s">
        <v>19</v>
      </c>
      <c r="I135" t="s">
        <v>19</v>
      </c>
      <c r="J135" t="s">
        <v>18</v>
      </c>
      <c r="K135" s="15" t="s">
        <v>19</v>
      </c>
      <c r="L135" s="15" t="s">
        <v>19</v>
      </c>
      <c r="M135" s="15" t="s">
        <v>19</v>
      </c>
    </row>
    <row r="136" spans="1:16" x14ac:dyDescent="0.3">
      <c r="A136" t="s">
        <v>154</v>
      </c>
      <c r="B136" t="s">
        <v>18</v>
      </c>
      <c r="C136" t="s">
        <v>19</v>
      </c>
      <c r="D136" t="s">
        <v>19</v>
      </c>
      <c r="E136" t="s">
        <v>19</v>
      </c>
      <c r="F136" t="s">
        <v>18</v>
      </c>
      <c r="G136" t="s">
        <v>19</v>
      </c>
      <c r="H136" t="s">
        <v>19</v>
      </c>
      <c r="I136" t="s">
        <v>19</v>
      </c>
      <c r="J136" t="s">
        <v>18</v>
      </c>
      <c r="K136" s="15" t="s">
        <v>19</v>
      </c>
      <c r="L136" s="15" t="s">
        <v>19</v>
      </c>
      <c r="M136" s="15" t="s">
        <v>19</v>
      </c>
    </row>
    <row r="137" spans="1:16" x14ac:dyDescent="0.3">
      <c r="A137" t="s">
        <v>155</v>
      </c>
      <c r="B137" t="s">
        <v>17</v>
      </c>
      <c r="C137">
        <v>3</v>
      </c>
      <c r="D137">
        <v>3</v>
      </c>
      <c r="F137" t="s">
        <v>18</v>
      </c>
      <c r="G137" t="s">
        <v>19</v>
      </c>
      <c r="H137" t="s">
        <v>19</v>
      </c>
      <c r="I137" t="s">
        <v>19</v>
      </c>
      <c r="J137" t="s">
        <v>17</v>
      </c>
      <c r="K137" s="15">
        <v>50327.5</v>
      </c>
      <c r="L137" s="15">
        <v>0</v>
      </c>
      <c r="M137" s="15">
        <v>50327.5</v>
      </c>
    </row>
    <row r="138" spans="1:16" x14ac:dyDescent="0.3">
      <c r="A138" t="s">
        <v>156</v>
      </c>
      <c r="B138" t="s">
        <v>17</v>
      </c>
      <c r="C138">
        <v>3</v>
      </c>
      <c r="E138">
        <v>3</v>
      </c>
      <c r="F138" t="s">
        <v>17</v>
      </c>
      <c r="G138">
        <v>3</v>
      </c>
      <c r="I138">
        <v>3</v>
      </c>
      <c r="J138" t="s">
        <v>18</v>
      </c>
      <c r="K138" s="15" t="s">
        <v>19</v>
      </c>
      <c r="L138" s="15" t="s">
        <v>19</v>
      </c>
      <c r="M138" s="15" t="s">
        <v>19</v>
      </c>
      <c r="N138">
        <v>3</v>
      </c>
      <c r="P138">
        <v>3</v>
      </c>
    </row>
    <row r="139" spans="1:16" x14ac:dyDescent="0.3">
      <c r="A139" t="s">
        <v>157</v>
      </c>
      <c r="B139" t="s">
        <v>18</v>
      </c>
      <c r="C139" t="s">
        <v>19</v>
      </c>
      <c r="D139" t="s">
        <v>19</v>
      </c>
      <c r="E139" t="s">
        <v>19</v>
      </c>
      <c r="F139" t="s">
        <v>17</v>
      </c>
      <c r="J139" t="s">
        <v>18</v>
      </c>
      <c r="K139" s="15" t="s">
        <v>19</v>
      </c>
      <c r="L139" s="15" t="s">
        <v>19</v>
      </c>
      <c r="M139" s="15" t="s">
        <v>19</v>
      </c>
    </row>
    <row r="140" spans="1:16" x14ac:dyDescent="0.3">
      <c r="A140" t="s">
        <v>158</v>
      </c>
      <c r="B140" t="s">
        <v>28</v>
      </c>
      <c r="C140" t="s">
        <v>28</v>
      </c>
      <c r="D140" t="s">
        <v>28</v>
      </c>
      <c r="E140" t="s">
        <v>28</v>
      </c>
      <c r="F140" t="s">
        <v>28</v>
      </c>
      <c r="G140" t="s">
        <v>28</v>
      </c>
      <c r="H140" t="s">
        <v>28</v>
      </c>
      <c r="I140" t="s">
        <v>28</v>
      </c>
      <c r="J140" t="s">
        <v>28</v>
      </c>
      <c r="K140" s="15" t="s">
        <v>28</v>
      </c>
      <c r="L140" s="15" t="s">
        <v>28</v>
      </c>
      <c r="M140" s="15" t="s">
        <v>28</v>
      </c>
      <c r="N140" t="s">
        <v>28</v>
      </c>
      <c r="O140" t="s">
        <v>28</v>
      </c>
      <c r="P140" t="s">
        <v>28</v>
      </c>
    </row>
    <row r="141" spans="1:16" x14ac:dyDescent="0.3">
      <c r="A141" t="s">
        <v>159</v>
      </c>
      <c r="B141" t="s">
        <v>17</v>
      </c>
      <c r="C141">
        <v>27</v>
      </c>
      <c r="D141">
        <v>1</v>
      </c>
      <c r="E141">
        <v>26</v>
      </c>
      <c r="F141" t="s">
        <v>18</v>
      </c>
      <c r="G141" t="s">
        <v>19</v>
      </c>
      <c r="H141" t="s">
        <v>19</v>
      </c>
      <c r="I141" t="s">
        <v>19</v>
      </c>
      <c r="J141" t="s">
        <v>17</v>
      </c>
      <c r="K141" s="15">
        <v>4272.5</v>
      </c>
      <c r="L141" s="15">
        <v>300</v>
      </c>
      <c r="M141" s="15">
        <v>3972.5</v>
      </c>
    </row>
    <row r="142" spans="1:16" x14ac:dyDescent="0.3">
      <c r="A142" t="s">
        <v>160</v>
      </c>
      <c r="B142" t="s">
        <v>17</v>
      </c>
      <c r="C142">
        <v>1</v>
      </c>
      <c r="E142">
        <v>1</v>
      </c>
      <c r="F142" t="s">
        <v>18</v>
      </c>
      <c r="G142" t="s">
        <v>19</v>
      </c>
      <c r="H142" t="s">
        <v>19</v>
      </c>
      <c r="I142" t="s">
        <v>19</v>
      </c>
      <c r="J142" t="s">
        <v>17</v>
      </c>
      <c r="K142" s="15">
        <v>350</v>
      </c>
      <c r="L142" s="15">
        <v>0</v>
      </c>
      <c r="M142" s="15">
        <v>350</v>
      </c>
      <c r="N142">
        <v>8</v>
      </c>
      <c r="P142">
        <v>8</v>
      </c>
    </row>
    <row r="143" spans="1:16" x14ac:dyDescent="0.3">
      <c r="A143" t="s">
        <v>161</v>
      </c>
      <c r="B143" t="s">
        <v>18</v>
      </c>
      <c r="C143" t="s">
        <v>19</v>
      </c>
      <c r="D143" t="s">
        <v>19</v>
      </c>
      <c r="E143" t="s">
        <v>19</v>
      </c>
      <c r="F143" t="s">
        <v>18</v>
      </c>
      <c r="G143" t="s">
        <v>19</v>
      </c>
      <c r="H143" t="s">
        <v>19</v>
      </c>
      <c r="I143" t="s">
        <v>19</v>
      </c>
      <c r="J143" t="s">
        <v>18</v>
      </c>
      <c r="K143" s="15" t="s">
        <v>19</v>
      </c>
      <c r="L143" s="15" t="s">
        <v>19</v>
      </c>
      <c r="M143" s="15" t="s">
        <v>19</v>
      </c>
    </row>
    <row r="144" spans="1:16" x14ac:dyDescent="0.3">
      <c r="A144" t="s">
        <v>162</v>
      </c>
      <c r="B144" t="s">
        <v>17</v>
      </c>
      <c r="C144">
        <v>21</v>
      </c>
      <c r="D144">
        <v>4</v>
      </c>
      <c r="E144">
        <v>17</v>
      </c>
      <c r="F144" t="s">
        <v>17</v>
      </c>
      <c r="G144">
        <v>16</v>
      </c>
      <c r="H144">
        <v>4</v>
      </c>
      <c r="I144">
        <v>12</v>
      </c>
      <c r="J144" t="s">
        <v>17</v>
      </c>
      <c r="K144" s="15">
        <v>6491.1</v>
      </c>
      <c r="L144" s="15">
        <v>960</v>
      </c>
      <c r="M144" s="15">
        <v>5531.1</v>
      </c>
      <c r="N144">
        <v>16</v>
      </c>
      <c r="O144">
        <v>4</v>
      </c>
      <c r="P144">
        <v>12</v>
      </c>
    </row>
    <row r="145" spans="1:16" x14ac:dyDescent="0.3">
      <c r="A145" t="s">
        <v>163</v>
      </c>
      <c r="B145" t="s">
        <v>17</v>
      </c>
      <c r="C145">
        <v>5</v>
      </c>
      <c r="D145">
        <v>1</v>
      </c>
      <c r="E145">
        <v>5</v>
      </c>
      <c r="F145" t="s">
        <v>17</v>
      </c>
      <c r="G145">
        <v>5</v>
      </c>
      <c r="H145">
        <v>1</v>
      </c>
      <c r="I145">
        <v>5</v>
      </c>
      <c r="J145" t="s">
        <v>17</v>
      </c>
      <c r="K145" s="15">
        <v>4876.5600000000004</v>
      </c>
      <c r="L145" s="15">
        <v>202.75</v>
      </c>
      <c r="M145" s="15">
        <v>4673.8100000000004</v>
      </c>
      <c r="N145">
        <v>18</v>
      </c>
      <c r="O145">
        <v>1</v>
      </c>
      <c r="P145">
        <v>17</v>
      </c>
    </row>
    <row r="146" spans="1:16" x14ac:dyDescent="0.3">
      <c r="A146" t="s">
        <v>164</v>
      </c>
      <c r="B146" t="s">
        <v>17</v>
      </c>
      <c r="C146">
        <v>4</v>
      </c>
      <c r="D146">
        <v>1</v>
      </c>
      <c r="E146">
        <v>3</v>
      </c>
      <c r="F146" t="s">
        <v>17</v>
      </c>
      <c r="G146">
        <v>4</v>
      </c>
      <c r="H146">
        <v>1</v>
      </c>
      <c r="I146">
        <v>3</v>
      </c>
      <c r="J146" t="s">
        <v>18</v>
      </c>
      <c r="K146" s="15" t="s">
        <v>19</v>
      </c>
      <c r="L146" s="15" t="s">
        <v>19</v>
      </c>
      <c r="M146" s="15" t="s">
        <v>19</v>
      </c>
      <c r="N146">
        <v>10</v>
      </c>
      <c r="O146">
        <v>2</v>
      </c>
      <c r="P146">
        <v>8</v>
      </c>
    </row>
    <row r="147" spans="1:16" x14ac:dyDescent="0.3">
      <c r="A147" t="s">
        <v>165</v>
      </c>
      <c r="B147" t="s">
        <v>17</v>
      </c>
      <c r="C147">
        <v>61</v>
      </c>
      <c r="D147">
        <v>9</v>
      </c>
      <c r="E147">
        <v>46</v>
      </c>
      <c r="F147" t="s">
        <v>17</v>
      </c>
      <c r="G147">
        <v>28</v>
      </c>
      <c r="I147">
        <v>28</v>
      </c>
      <c r="J147" t="s">
        <v>17</v>
      </c>
      <c r="K147" s="15">
        <v>39702.519999999997</v>
      </c>
      <c r="L147" s="15">
        <v>7757.18</v>
      </c>
      <c r="M147" s="15">
        <v>27744.18</v>
      </c>
      <c r="N147">
        <v>28</v>
      </c>
      <c r="P147">
        <v>28</v>
      </c>
    </row>
    <row r="148" spans="1:16" x14ac:dyDescent="0.3">
      <c r="A148" t="s">
        <v>166</v>
      </c>
      <c r="B148" t="s">
        <v>18</v>
      </c>
      <c r="C148" t="s">
        <v>19</v>
      </c>
      <c r="D148" t="s">
        <v>19</v>
      </c>
      <c r="E148" t="s">
        <v>19</v>
      </c>
      <c r="F148" t="s">
        <v>18</v>
      </c>
      <c r="G148" t="s">
        <v>19</v>
      </c>
      <c r="H148" t="s">
        <v>19</v>
      </c>
      <c r="I148" t="s">
        <v>19</v>
      </c>
      <c r="J148" t="s">
        <v>18</v>
      </c>
      <c r="K148" s="15" t="s">
        <v>19</v>
      </c>
      <c r="L148" s="15" t="s">
        <v>19</v>
      </c>
      <c r="M148" s="15" t="s">
        <v>19</v>
      </c>
    </row>
    <row r="149" spans="1:16" x14ac:dyDescent="0.3">
      <c r="A149" t="s">
        <v>167</v>
      </c>
      <c r="B149" t="s">
        <v>17</v>
      </c>
      <c r="C149">
        <v>1</v>
      </c>
      <c r="E149">
        <v>1</v>
      </c>
      <c r="F149" t="s">
        <v>17</v>
      </c>
      <c r="G149">
        <v>1</v>
      </c>
      <c r="I149">
        <v>1</v>
      </c>
      <c r="J149" t="s">
        <v>17</v>
      </c>
      <c r="K149" s="15">
        <v>300</v>
      </c>
      <c r="L149" s="15">
        <v>0</v>
      </c>
      <c r="M149" s="15">
        <v>300</v>
      </c>
      <c r="N149">
        <v>1</v>
      </c>
      <c r="P149">
        <v>1</v>
      </c>
    </row>
    <row r="150" spans="1:16" x14ac:dyDescent="0.3">
      <c r="A150" t="s">
        <v>168</v>
      </c>
      <c r="B150" t="s">
        <v>17</v>
      </c>
      <c r="C150">
        <v>2</v>
      </c>
      <c r="D150">
        <v>1</v>
      </c>
      <c r="E150">
        <v>2</v>
      </c>
      <c r="F150" t="s">
        <v>18</v>
      </c>
      <c r="G150" t="s">
        <v>19</v>
      </c>
      <c r="H150" t="s">
        <v>19</v>
      </c>
      <c r="I150" t="s">
        <v>19</v>
      </c>
      <c r="J150" t="s">
        <v>17</v>
      </c>
      <c r="K150" s="15">
        <v>3313.6</v>
      </c>
      <c r="L150" s="15">
        <v>390</v>
      </c>
      <c r="M150" s="15">
        <v>2923.6</v>
      </c>
      <c r="N150">
        <v>6</v>
      </c>
      <c r="O150">
        <v>2</v>
      </c>
      <c r="P150">
        <v>4</v>
      </c>
    </row>
    <row r="151" spans="1:16" x14ac:dyDescent="0.3">
      <c r="A151" t="s">
        <v>169</v>
      </c>
      <c r="B151" t="s">
        <v>17</v>
      </c>
      <c r="C151">
        <v>3</v>
      </c>
      <c r="D151">
        <v>2</v>
      </c>
      <c r="E151">
        <v>1</v>
      </c>
      <c r="F151" t="s">
        <v>18</v>
      </c>
      <c r="G151" t="s">
        <v>19</v>
      </c>
      <c r="H151" t="s">
        <v>19</v>
      </c>
      <c r="I151" t="s">
        <v>19</v>
      </c>
      <c r="J151" t="s">
        <v>17</v>
      </c>
      <c r="K151" s="15">
        <v>1347.11</v>
      </c>
      <c r="L151" s="15">
        <v>1197.1099999999999</v>
      </c>
      <c r="M151" s="15">
        <v>150</v>
      </c>
      <c r="N151">
        <v>2</v>
      </c>
      <c r="O151">
        <v>2</v>
      </c>
    </row>
    <row r="152" spans="1:16" x14ac:dyDescent="0.3">
      <c r="A152" t="s">
        <v>170</v>
      </c>
      <c r="B152" t="s">
        <v>18</v>
      </c>
      <c r="C152" t="s">
        <v>19</v>
      </c>
      <c r="D152" t="s">
        <v>19</v>
      </c>
      <c r="E152" t="s">
        <v>19</v>
      </c>
      <c r="F152" t="s">
        <v>18</v>
      </c>
      <c r="G152" t="s">
        <v>19</v>
      </c>
      <c r="H152" t="s">
        <v>19</v>
      </c>
      <c r="I152" t="s">
        <v>19</v>
      </c>
      <c r="J152" t="s">
        <v>18</v>
      </c>
      <c r="K152" s="15" t="s">
        <v>19</v>
      </c>
      <c r="L152" s="15" t="s">
        <v>19</v>
      </c>
      <c r="M152" s="15" t="s">
        <v>19</v>
      </c>
    </row>
    <row r="153" spans="1:16" x14ac:dyDescent="0.3">
      <c r="A153" t="s">
        <v>171</v>
      </c>
      <c r="B153" t="s">
        <v>17</v>
      </c>
      <c r="C153">
        <v>469</v>
      </c>
      <c r="D153">
        <v>46</v>
      </c>
      <c r="E153">
        <v>423</v>
      </c>
      <c r="F153" t="s">
        <v>17</v>
      </c>
      <c r="J153" t="s">
        <v>17</v>
      </c>
      <c r="K153" s="15">
        <v>52168.86</v>
      </c>
      <c r="L153" s="15">
        <v>14370</v>
      </c>
      <c r="M153" s="15">
        <v>37798.86</v>
      </c>
      <c r="N153">
        <v>68</v>
      </c>
      <c r="P153">
        <v>59</v>
      </c>
    </row>
    <row r="154" spans="1:16" x14ac:dyDescent="0.3">
      <c r="A154" t="s">
        <v>172</v>
      </c>
      <c r="B154" t="s">
        <v>18</v>
      </c>
      <c r="C154" t="s">
        <v>19</v>
      </c>
      <c r="D154" t="s">
        <v>19</v>
      </c>
      <c r="E154" t="s">
        <v>19</v>
      </c>
      <c r="F154" t="s">
        <v>18</v>
      </c>
      <c r="G154" t="s">
        <v>19</v>
      </c>
      <c r="H154" t="s">
        <v>19</v>
      </c>
      <c r="I154" t="s">
        <v>19</v>
      </c>
      <c r="J154" t="s">
        <v>18</v>
      </c>
      <c r="K154" s="15" t="s">
        <v>19</v>
      </c>
      <c r="L154" s="15" t="s">
        <v>19</v>
      </c>
      <c r="M154" s="15" t="s">
        <v>19</v>
      </c>
    </row>
    <row r="155" spans="1:16" x14ac:dyDescent="0.3">
      <c r="A155" t="s">
        <v>173</v>
      </c>
      <c r="B155" t="s">
        <v>17</v>
      </c>
      <c r="C155">
        <v>2</v>
      </c>
      <c r="E155">
        <v>2</v>
      </c>
      <c r="F155" t="s">
        <v>17</v>
      </c>
      <c r="G155">
        <v>2</v>
      </c>
      <c r="I155">
        <v>2</v>
      </c>
      <c r="J155" t="s">
        <v>17</v>
      </c>
      <c r="K155" s="15">
        <v>8612.6</v>
      </c>
      <c r="L155" s="15">
        <v>0</v>
      </c>
      <c r="M155" s="15">
        <v>8612.6</v>
      </c>
      <c r="N155">
        <v>6</v>
      </c>
      <c r="P155">
        <v>6</v>
      </c>
    </row>
    <row r="156" spans="1:16" x14ac:dyDescent="0.3">
      <c r="A156" t="s">
        <v>174</v>
      </c>
      <c r="B156" t="s">
        <v>18</v>
      </c>
      <c r="C156" t="s">
        <v>19</v>
      </c>
      <c r="D156" t="s">
        <v>19</v>
      </c>
      <c r="E156" t="s">
        <v>19</v>
      </c>
      <c r="F156" t="s">
        <v>18</v>
      </c>
      <c r="G156" t="s">
        <v>19</v>
      </c>
      <c r="H156" t="s">
        <v>19</v>
      </c>
      <c r="I156" t="s">
        <v>19</v>
      </c>
      <c r="J156" t="s">
        <v>18</v>
      </c>
      <c r="K156" s="15" t="s">
        <v>19</v>
      </c>
      <c r="L156" s="15" t="s">
        <v>19</v>
      </c>
      <c r="M156" s="15" t="s">
        <v>19</v>
      </c>
    </row>
    <row r="157" spans="1:16" x14ac:dyDescent="0.3">
      <c r="A157" t="s">
        <v>175</v>
      </c>
      <c r="B157" t="s">
        <v>18</v>
      </c>
      <c r="C157" t="s">
        <v>19</v>
      </c>
      <c r="D157" t="s">
        <v>19</v>
      </c>
      <c r="E157" t="s">
        <v>19</v>
      </c>
      <c r="F157" t="s">
        <v>18</v>
      </c>
      <c r="G157" t="s">
        <v>19</v>
      </c>
      <c r="H157" t="s">
        <v>19</v>
      </c>
      <c r="I157" t="s">
        <v>19</v>
      </c>
      <c r="J157" t="s">
        <v>18</v>
      </c>
      <c r="K157" s="15" t="s">
        <v>19</v>
      </c>
      <c r="L157" s="15" t="s">
        <v>19</v>
      </c>
      <c r="M157" s="15" t="s">
        <v>19</v>
      </c>
    </row>
    <row r="158" spans="1:16" x14ac:dyDescent="0.3">
      <c r="A158" t="s">
        <v>176</v>
      </c>
      <c r="B158" t="s">
        <v>18</v>
      </c>
      <c r="C158" t="s">
        <v>19</v>
      </c>
      <c r="D158" t="s">
        <v>19</v>
      </c>
      <c r="E158" t="s">
        <v>19</v>
      </c>
      <c r="F158" t="s">
        <v>18</v>
      </c>
      <c r="G158" t="s">
        <v>19</v>
      </c>
      <c r="H158" t="s">
        <v>19</v>
      </c>
      <c r="I158" t="s">
        <v>19</v>
      </c>
      <c r="J158" t="s">
        <v>18</v>
      </c>
      <c r="K158" s="15" t="s">
        <v>19</v>
      </c>
      <c r="L158" s="15" t="s">
        <v>19</v>
      </c>
      <c r="M158" s="15" t="s">
        <v>19</v>
      </c>
    </row>
    <row r="159" spans="1:16" x14ac:dyDescent="0.3">
      <c r="A159" t="s">
        <v>177</v>
      </c>
      <c r="B159" t="s">
        <v>17</v>
      </c>
      <c r="C159">
        <v>6</v>
      </c>
      <c r="E159">
        <v>6</v>
      </c>
      <c r="F159" t="s">
        <v>18</v>
      </c>
      <c r="G159" t="s">
        <v>19</v>
      </c>
      <c r="H159" t="s">
        <v>19</v>
      </c>
      <c r="I159" t="s">
        <v>19</v>
      </c>
      <c r="J159" t="s">
        <v>17</v>
      </c>
      <c r="K159" s="15">
        <v>680</v>
      </c>
      <c r="L159" s="15">
        <v>0</v>
      </c>
      <c r="M159" s="15">
        <v>680</v>
      </c>
      <c r="N159">
        <v>6</v>
      </c>
      <c r="P159">
        <v>6</v>
      </c>
    </row>
    <row r="160" spans="1:16" x14ac:dyDescent="0.3">
      <c r="A160" t="s">
        <v>178</v>
      </c>
      <c r="B160" t="s">
        <v>18</v>
      </c>
      <c r="C160" t="s">
        <v>19</v>
      </c>
      <c r="D160" t="s">
        <v>19</v>
      </c>
      <c r="E160" t="s">
        <v>19</v>
      </c>
      <c r="F160" t="s">
        <v>17</v>
      </c>
      <c r="J160" t="s">
        <v>18</v>
      </c>
      <c r="K160" s="15" t="s">
        <v>19</v>
      </c>
      <c r="L160" s="15" t="s">
        <v>19</v>
      </c>
      <c r="M160" s="15" t="s">
        <v>19</v>
      </c>
    </row>
    <row r="161" spans="1:16" x14ac:dyDescent="0.3">
      <c r="A161" t="s">
        <v>179</v>
      </c>
      <c r="B161" t="s">
        <v>28</v>
      </c>
      <c r="C161" t="s">
        <v>28</v>
      </c>
      <c r="D161" t="s">
        <v>28</v>
      </c>
      <c r="E161" t="s">
        <v>28</v>
      </c>
      <c r="F161" t="s">
        <v>28</v>
      </c>
      <c r="G161" t="s">
        <v>28</v>
      </c>
      <c r="H161" t="s">
        <v>28</v>
      </c>
      <c r="I161" t="s">
        <v>28</v>
      </c>
      <c r="J161" t="s">
        <v>28</v>
      </c>
      <c r="K161" s="15" t="s">
        <v>28</v>
      </c>
      <c r="L161" s="15" t="s">
        <v>28</v>
      </c>
      <c r="M161" s="15" t="s">
        <v>28</v>
      </c>
      <c r="N161" t="s">
        <v>28</v>
      </c>
      <c r="O161" t="s">
        <v>28</v>
      </c>
      <c r="P161" t="s">
        <v>28</v>
      </c>
    </row>
    <row r="162" spans="1:16" x14ac:dyDescent="0.3">
      <c r="A162" t="s">
        <v>180</v>
      </c>
      <c r="B162" t="s">
        <v>17</v>
      </c>
      <c r="C162">
        <v>7</v>
      </c>
      <c r="D162">
        <v>1</v>
      </c>
      <c r="E162">
        <v>7</v>
      </c>
      <c r="F162" t="s">
        <v>17</v>
      </c>
      <c r="J162" t="s">
        <v>17</v>
      </c>
      <c r="K162" s="15">
        <v>67064</v>
      </c>
      <c r="L162" s="15">
        <v>450</v>
      </c>
      <c r="M162" s="15">
        <v>67514</v>
      </c>
    </row>
    <row r="163" spans="1:16" x14ac:dyDescent="0.3">
      <c r="A163" t="s">
        <v>181</v>
      </c>
      <c r="B163" t="s">
        <v>28</v>
      </c>
      <c r="C163" t="s">
        <v>28</v>
      </c>
      <c r="D163" t="s">
        <v>28</v>
      </c>
      <c r="E163" t="s">
        <v>28</v>
      </c>
      <c r="F163" t="s">
        <v>28</v>
      </c>
      <c r="G163" t="s">
        <v>28</v>
      </c>
      <c r="H163" t="s">
        <v>28</v>
      </c>
      <c r="I163" t="s">
        <v>28</v>
      </c>
      <c r="J163" t="s">
        <v>28</v>
      </c>
      <c r="K163" s="15" t="s">
        <v>28</v>
      </c>
      <c r="L163" s="15" t="s">
        <v>28</v>
      </c>
      <c r="M163" s="15" t="s">
        <v>28</v>
      </c>
      <c r="N163" t="s">
        <v>28</v>
      </c>
      <c r="O163" t="s">
        <v>28</v>
      </c>
      <c r="P163" t="s">
        <v>28</v>
      </c>
    </row>
    <row r="164" spans="1:16" x14ac:dyDescent="0.3">
      <c r="A164" t="s">
        <v>182</v>
      </c>
      <c r="B164" t="s">
        <v>17</v>
      </c>
      <c r="C164">
        <v>8</v>
      </c>
      <c r="D164">
        <v>6</v>
      </c>
      <c r="E164">
        <v>6</v>
      </c>
      <c r="F164" t="s">
        <v>18</v>
      </c>
      <c r="G164" t="s">
        <v>19</v>
      </c>
      <c r="H164" t="s">
        <v>19</v>
      </c>
      <c r="I164" t="s">
        <v>19</v>
      </c>
      <c r="J164" t="s">
        <v>17</v>
      </c>
      <c r="K164" s="15">
        <v>10740.74</v>
      </c>
      <c r="L164" s="15">
        <v>5145.2</v>
      </c>
      <c r="M164" s="15">
        <v>5595.54</v>
      </c>
      <c r="N164">
        <v>12</v>
      </c>
      <c r="O164">
        <v>2</v>
      </c>
      <c r="P164">
        <v>10</v>
      </c>
    </row>
    <row r="165" spans="1:16" x14ac:dyDescent="0.3">
      <c r="A165" t="s">
        <v>183</v>
      </c>
      <c r="B165" t="s">
        <v>28</v>
      </c>
      <c r="C165" t="s">
        <v>28</v>
      </c>
      <c r="D165" t="s">
        <v>28</v>
      </c>
      <c r="E165" t="s">
        <v>28</v>
      </c>
      <c r="F165" t="s">
        <v>28</v>
      </c>
      <c r="G165" t="s">
        <v>28</v>
      </c>
      <c r="H165" t="s">
        <v>28</v>
      </c>
      <c r="I165" t="s">
        <v>28</v>
      </c>
      <c r="J165" t="s">
        <v>28</v>
      </c>
      <c r="K165" s="15" t="s">
        <v>28</v>
      </c>
      <c r="L165" s="15" t="s">
        <v>28</v>
      </c>
      <c r="M165" s="15" t="s">
        <v>28</v>
      </c>
      <c r="N165" t="s">
        <v>28</v>
      </c>
      <c r="O165" t="s">
        <v>28</v>
      </c>
      <c r="P165" t="s">
        <v>28</v>
      </c>
    </row>
    <row r="166" spans="1:16" x14ac:dyDescent="0.3">
      <c r="A166" t="s">
        <v>184</v>
      </c>
      <c r="B166" t="s">
        <v>17</v>
      </c>
      <c r="C166">
        <v>8</v>
      </c>
      <c r="D166">
        <v>36</v>
      </c>
      <c r="E166">
        <v>435</v>
      </c>
      <c r="F166" t="s">
        <v>18</v>
      </c>
      <c r="G166" t="s">
        <v>19</v>
      </c>
      <c r="H166" t="s">
        <v>19</v>
      </c>
      <c r="I166" t="s">
        <v>19</v>
      </c>
      <c r="J166" t="s">
        <v>17</v>
      </c>
      <c r="K166" s="15">
        <v>48609.18</v>
      </c>
      <c r="L166" s="15">
        <v>6961.96</v>
      </c>
      <c r="M166" s="15">
        <v>41647.22</v>
      </c>
    </row>
    <row r="167" spans="1:16" x14ac:dyDescent="0.3">
      <c r="A167" t="s">
        <v>185</v>
      </c>
      <c r="B167" t="s">
        <v>18</v>
      </c>
      <c r="C167" t="s">
        <v>19</v>
      </c>
      <c r="D167" t="s">
        <v>19</v>
      </c>
      <c r="E167" t="s">
        <v>19</v>
      </c>
      <c r="F167" t="s">
        <v>18</v>
      </c>
      <c r="G167" t="s">
        <v>19</v>
      </c>
      <c r="H167" t="s">
        <v>19</v>
      </c>
      <c r="I167" t="s">
        <v>19</v>
      </c>
      <c r="J167" t="s">
        <v>18</v>
      </c>
      <c r="K167" s="15" t="s">
        <v>19</v>
      </c>
      <c r="L167" s="15" t="s">
        <v>19</v>
      </c>
      <c r="M167" s="15" t="s">
        <v>19</v>
      </c>
    </row>
    <row r="168" spans="1:16" x14ac:dyDescent="0.3">
      <c r="A168" t="s">
        <v>186</v>
      </c>
      <c r="B168" t="s">
        <v>28</v>
      </c>
      <c r="C168" t="s">
        <v>28</v>
      </c>
      <c r="D168" t="s">
        <v>28</v>
      </c>
      <c r="E168" t="s">
        <v>28</v>
      </c>
      <c r="F168" t="s">
        <v>28</v>
      </c>
      <c r="G168" t="s">
        <v>28</v>
      </c>
      <c r="H168" t="s">
        <v>28</v>
      </c>
      <c r="I168" t="s">
        <v>28</v>
      </c>
      <c r="J168" t="s">
        <v>28</v>
      </c>
      <c r="K168" s="15" t="s">
        <v>28</v>
      </c>
      <c r="L168" s="15" t="s">
        <v>28</v>
      </c>
      <c r="M168" s="15" t="s">
        <v>28</v>
      </c>
      <c r="N168" t="s">
        <v>28</v>
      </c>
      <c r="O168" t="s">
        <v>28</v>
      </c>
      <c r="P168" t="s">
        <v>28</v>
      </c>
    </row>
    <row r="169" spans="1:16" x14ac:dyDescent="0.3">
      <c r="A169" t="s">
        <v>187</v>
      </c>
      <c r="B169" t="s">
        <v>17</v>
      </c>
      <c r="C169">
        <v>3</v>
      </c>
      <c r="E169">
        <v>3</v>
      </c>
      <c r="F169" t="s">
        <v>17</v>
      </c>
      <c r="G169">
        <v>3</v>
      </c>
      <c r="I169">
        <v>3</v>
      </c>
      <c r="J169" t="s">
        <v>17</v>
      </c>
      <c r="K169" s="15">
        <v>550</v>
      </c>
      <c r="L169" s="15">
        <v>0</v>
      </c>
      <c r="M169" s="15">
        <v>550</v>
      </c>
      <c r="N169">
        <v>4</v>
      </c>
      <c r="P169">
        <v>4</v>
      </c>
    </row>
    <row r="170" spans="1:16" x14ac:dyDescent="0.3">
      <c r="A170" t="s">
        <v>188</v>
      </c>
      <c r="B170" t="s">
        <v>18</v>
      </c>
      <c r="C170" t="s">
        <v>19</v>
      </c>
      <c r="D170" t="s">
        <v>19</v>
      </c>
      <c r="E170" t="s">
        <v>19</v>
      </c>
      <c r="F170" t="s">
        <v>18</v>
      </c>
      <c r="G170" t="s">
        <v>19</v>
      </c>
      <c r="H170" t="s">
        <v>19</v>
      </c>
      <c r="I170" t="s">
        <v>19</v>
      </c>
      <c r="J170" t="s">
        <v>17</v>
      </c>
      <c r="K170" s="15">
        <v>0</v>
      </c>
      <c r="L170" s="15">
        <v>0</v>
      </c>
      <c r="M170" s="15">
        <v>4345</v>
      </c>
    </row>
    <row r="171" spans="1:16" x14ac:dyDescent="0.3">
      <c r="A171" t="s">
        <v>189</v>
      </c>
      <c r="B171" t="s">
        <v>18</v>
      </c>
      <c r="C171" t="s">
        <v>19</v>
      </c>
      <c r="D171" t="s">
        <v>19</v>
      </c>
      <c r="E171" t="s">
        <v>19</v>
      </c>
      <c r="F171" t="s">
        <v>17</v>
      </c>
      <c r="G171">
        <v>28</v>
      </c>
      <c r="H171">
        <v>9</v>
      </c>
      <c r="I171">
        <v>27</v>
      </c>
      <c r="J171" t="s">
        <v>17</v>
      </c>
      <c r="K171" s="15">
        <v>280556.58</v>
      </c>
      <c r="L171" s="15">
        <v>14122.77</v>
      </c>
      <c r="M171" s="15">
        <v>127097.07</v>
      </c>
      <c r="N171">
        <v>470</v>
      </c>
      <c r="P171">
        <v>2122</v>
      </c>
    </row>
    <row r="172" spans="1:16" x14ac:dyDescent="0.3">
      <c r="A172" t="s">
        <v>190</v>
      </c>
      <c r="B172" t="s">
        <v>28</v>
      </c>
      <c r="C172" t="s">
        <v>28</v>
      </c>
      <c r="D172" t="s">
        <v>28</v>
      </c>
      <c r="E172" t="s">
        <v>28</v>
      </c>
      <c r="F172" t="s">
        <v>28</v>
      </c>
      <c r="G172" t="s">
        <v>28</v>
      </c>
      <c r="H172" t="s">
        <v>28</v>
      </c>
      <c r="I172" t="s">
        <v>28</v>
      </c>
      <c r="J172" t="s">
        <v>28</v>
      </c>
      <c r="K172" s="15" t="s">
        <v>28</v>
      </c>
      <c r="L172" s="15" t="s">
        <v>28</v>
      </c>
      <c r="M172" s="15" t="s">
        <v>28</v>
      </c>
      <c r="N172" t="s">
        <v>28</v>
      </c>
      <c r="O172" t="s">
        <v>28</v>
      </c>
      <c r="P172" t="s">
        <v>28</v>
      </c>
    </row>
    <row r="173" spans="1:16" x14ac:dyDescent="0.3">
      <c r="A173" t="s">
        <v>191</v>
      </c>
      <c r="B173" t="s">
        <v>18</v>
      </c>
      <c r="C173" t="s">
        <v>19</v>
      </c>
      <c r="D173" t="s">
        <v>19</v>
      </c>
      <c r="E173" t="s">
        <v>19</v>
      </c>
      <c r="F173" t="s">
        <v>18</v>
      </c>
      <c r="G173" t="s">
        <v>19</v>
      </c>
      <c r="H173" t="s">
        <v>19</v>
      </c>
      <c r="I173" t="s">
        <v>19</v>
      </c>
      <c r="J173" t="s">
        <v>18</v>
      </c>
      <c r="K173" s="15" t="s">
        <v>19</v>
      </c>
      <c r="L173" s="15" t="s">
        <v>19</v>
      </c>
      <c r="M173" s="15" t="s">
        <v>19</v>
      </c>
    </row>
    <row r="174" spans="1:16" x14ac:dyDescent="0.3">
      <c r="A174" t="s">
        <v>192</v>
      </c>
      <c r="B174" t="s">
        <v>18</v>
      </c>
      <c r="C174" t="s">
        <v>19</v>
      </c>
      <c r="D174" t="s">
        <v>19</v>
      </c>
      <c r="E174" t="s">
        <v>19</v>
      </c>
      <c r="F174" t="s">
        <v>18</v>
      </c>
      <c r="G174" t="s">
        <v>19</v>
      </c>
      <c r="H174" t="s">
        <v>19</v>
      </c>
      <c r="I174" t="s">
        <v>19</v>
      </c>
      <c r="J174" t="s">
        <v>18</v>
      </c>
      <c r="K174" s="15" t="s">
        <v>19</v>
      </c>
      <c r="L174" s="15" t="s">
        <v>19</v>
      </c>
      <c r="M174" s="15" t="s">
        <v>19</v>
      </c>
    </row>
    <row r="175" spans="1:16" x14ac:dyDescent="0.3">
      <c r="A175" t="s">
        <v>193</v>
      </c>
      <c r="B175" t="s">
        <v>17</v>
      </c>
      <c r="C175">
        <v>12</v>
      </c>
      <c r="D175">
        <v>1</v>
      </c>
      <c r="E175">
        <v>11</v>
      </c>
      <c r="F175" t="s">
        <v>18</v>
      </c>
      <c r="G175" t="s">
        <v>19</v>
      </c>
      <c r="H175" t="s">
        <v>19</v>
      </c>
      <c r="I175" t="s">
        <v>19</v>
      </c>
      <c r="J175" t="s">
        <v>17</v>
      </c>
      <c r="K175" s="15">
        <v>48131.32</v>
      </c>
      <c r="L175" s="15">
        <v>1050</v>
      </c>
      <c r="M175" s="15">
        <v>47081.52</v>
      </c>
    </row>
    <row r="176" spans="1:16" x14ac:dyDescent="0.3">
      <c r="A176" t="s">
        <v>194</v>
      </c>
      <c r="B176" t="s">
        <v>18</v>
      </c>
      <c r="C176" t="s">
        <v>19</v>
      </c>
      <c r="D176" t="s">
        <v>19</v>
      </c>
      <c r="E176" t="s">
        <v>19</v>
      </c>
      <c r="F176" t="s">
        <v>18</v>
      </c>
      <c r="G176" t="s">
        <v>19</v>
      </c>
      <c r="H176" t="s">
        <v>19</v>
      </c>
      <c r="I176" t="s">
        <v>19</v>
      </c>
      <c r="J176" t="s">
        <v>17</v>
      </c>
      <c r="K176" s="15">
        <v>18049</v>
      </c>
      <c r="L176" s="15">
        <v>0</v>
      </c>
      <c r="M176" s="15">
        <v>18049</v>
      </c>
      <c r="N176">
        <v>20</v>
      </c>
      <c r="P176">
        <v>20</v>
      </c>
    </row>
    <row r="177" spans="1:16" x14ac:dyDescent="0.3">
      <c r="A177" t="s">
        <v>195</v>
      </c>
      <c r="B177" t="s">
        <v>18</v>
      </c>
      <c r="C177" t="s">
        <v>19</v>
      </c>
      <c r="D177" t="s">
        <v>19</v>
      </c>
      <c r="E177" t="s">
        <v>19</v>
      </c>
      <c r="F177" t="s">
        <v>18</v>
      </c>
      <c r="G177" t="s">
        <v>19</v>
      </c>
      <c r="H177" t="s">
        <v>19</v>
      </c>
      <c r="I177" t="s">
        <v>19</v>
      </c>
      <c r="J177" t="s">
        <v>18</v>
      </c>
      <c r="K177" s="15" t="s">
        <v>19</v>
      </c>
      <c r="L177" s="15" t="s">
        <v>19</v>
      </c>
      <c r="M177" s="15" t="s">
        <v>19</v>
      </c>
    </row>
    <row r="178" spans="1:16" x14ac:dyDescent="0.3">
      <c r="A178" t="s">
        <v>196</v>
      </c>
      <c r="B178" t="s">
        <v>17</v>
      </c>
      <c r="C178">
        <v>4</v>
      </c>
      <c r="E178">
        <v>4</v>
      </c>
      <c r="F178" t="s">
        <v>17</v>
      </c>
      <c r="G178">
        <v>4</v>
      </c>
      <c r="I178">
        <v>4</v>
      </c>
      <c r="J178" t="s">
        <v>17</v>
      </c>
      <c r="K178" s="15">
        <v>2093.75</v>
      </c>
      <c r="L178" s="15">
        <v>0</v>
      </c>
      <c r="M178" s="15">
        <v>2093.75</v>
      </c>
      <c r="N178">
        <v>4</v>
      </c>
      <c r="P178">
        <v>4</v>
      </c>
    </row>
    <row r="179" spans="1:16" x14ac:dyDescent="0.3">
      <c r="A179" t="s">
        <v>197</v>
      </c>
      <c r="B179" t="s">
        <v>28</v>
      </c>
      <c r="C179" t="s">
        <v>28</v>
      </c>
      <c r="D179" t="s">
        <v>28</v>
      </c>
      <c r="E179" t="s">
        <v>28</v>
      </c>
      <c r="F179" t="s">
        <v>28</v>
      </c>
      <c r="G179" t="s">
        <v>28</v>
      </c>
      <c r="H179" t="s">
        <v>28</v>
      </c>
      <c r="I179" t="s">
        <v>28</v>
      </c>
      <c r="J179" t="s">
        <v>28</v>
      </c>
      <c r="K179" s="15" t="s">
        <v>28</v>
      </c>
      <c r="L179" s="15" t="s">
        <v>28</v>
      </c>
      <c r="M179" s="15" t="s">
        <v>28</v>
      </c>
      <c r="N179" t="s">
        <v>28</v>
      </c>
      <c r="O179" t="s">
        <v>28</v>
      </c>
      <c r="P179" t="s">
        <v>28</v>
      </c>
    </row>
    <row r="180" spans="1:16" x14ac:dyDescent="0.3">
      <c r="A180" t="s">
        <v>198</v>
      </c>
      <c r="B180" t="s">
        <v>18</v>
      </c>
      <c r="C180" t="s">
        <v>19</v>
      </c>
      <c r="D180" t="s">
        <v>19</v>
      </c>
      <c r="E180" t="s">
        <v>19</v>
      </c>
      <c r="F180" t="s">
        <v>18</v>
      </c>
      <c r="G180" t="s">
        <v>19</v>
      </c>
      <c r="H180" t="s">
        <v>19</v>
      </c>
      <c r="I180" t="s">
        <v>19</v>
      </c>
      <c r="J180" t="s">
        <v>18</v>
      </c>
      <c r="K180" s="15" t="s">
        <v>19</v>
      </c>
      <c r="L180" s="15" t="s">
        <v>19</v>
      </c>
      <c r="M180" s="15" t="s">
        <v>19</v>
      </c>
    </row>
    <row r="181" spans="1:16" x14ac:dyDescent="0.3">
      <c r="A181" t="s">
        <v>199</v>
      </c>
      <c r="B181" t="s">
        <v>17</v>
      </c>
      <c r="C181">
        <v>3</v>
      </c>
      <c r="E181">
        <v>3</v>
      </c>
      <c r="F181" t="s">
        <v>18</v>
      </c>
      <c r="G181" t="s">
        <v>19</v>
      </c>
      <c r="H181" t="s">
        <v>19</v>
      </c>
      <c r="I181" t="s">
        <v>19</v>
      </c>
      <c r="J181" t="s">
        <v>17</v>
      </c>
      <c r="K181" s="15">
        <v>85.05</v>
      </c>
      <c r="L181" s="15">
        <v>0</v>
      </c>
      <c r="M181" s="15">
        <v>85.05</v>
      </c>
      <c r="N181">
        <v>2</v>
      </c>
      <c r="P181">
        <v>2</v>
      </c>
    </row>
    <row r="182" spans="1:16" x14ac:dyDescent="0.3">
      <c r="A182" t="s">
        <v>200</v>
      </c>
      <c r="B182" t="s">
        <v>17</v>
      </c>
      <c r="C182">
        <v>1</v>
      </c>
      <c r="D182">
        <v>1</v>
      </c>
      <c r="F182" t="s">
        <v>18</v>
      </c>
      <c r="G182" t="s">
        <v>19</v>
      </c>
      <c r="H182" t="s">
        <v>19</v>
      </c>
      <c r="I182" t="s">
        <v>19</v>
      </c>
      <c r="J182" t="s">
        <v>17</v>
      </c>
      <c r="K182" s="15">
        <v>720</v>
      </c>
      <c r="L182" s="15">
        <v>720</v>
      </c>
      <c r="M182" s="15">
        <v>0</v>
      </c>
    </row>
    <row r="183" spans="1:16" x14ac:dyDescent="0.3">
      <c r="A183" t="s">
        <v>201</v>
      </c>
      <c r="B183" t="s">
        <v>17</v>
      </c>
      <c r="C183">
        <v>7</v>
      </c>
      <c r="D183">
        <v>1</v>
      </c>
      <c r="E183">
        <v>6</v>
      </c>
      <c r="F183" t="s">
        <v>18</v>
      </c>
      <c r="G183" t="s">
        <v>19</v>
      </c>
      <c r="H183" t="s">
        <v>19</v>
      </c>
      <c r="I183" t="s">
        <v>19</v>
      </c>
      <c r="J183" t="s">
        <v>17</v>
      </c>
      <c r="K183" s="15">
        <v>4100</v>
      </c>
      <c r="L183" s="15">
        <v>200</v>
      </c>
      <c r="M183" s="15">
        <v>3900</v>
      </c>
      <c r="N183">
        <v>6</v>
      </c>
      <c r="O183">
        <v>1</v>
      </c>
      <c r="P183">
        <v>6</v>
      </c>
    </row>
    <row r="184" spans="1:16" x14ac:dyDescent="0.3">
      <c r="A184" t="s">
        <v>202</v>
      </c>
      <c r="B184" t="s">
        <v>17</v>
      </c>
      <c r="C184">
        <v>1</v>
      </c>
      <c r="D184">
        <v>1</v>
      </c>
      <c r="E184">
        <v>1</v>
      </c>
      <c r="F184" t="s">
        <v>18</v>
      </c>
      <c r="G184" t="s">
        <v>19</v>
      </c>
      <c r="H184" t="s">
        <v>19</v>
      </c>
      <c r="I184" t="s">
        <v>19</v>
      </c>
      <c r="J184" t="s">
        <v>17</v>
      </c>
      <c r="K184" s="15">
        <v>680</v>
      </c>
      <c r="L184" s="15">
        <v>340</v>
      </c>
      <c r="M184" s="15">
        <v>340</v>
      </c>
    </row>
    <row r="185" spans="1:16" x14ac:dyDescent="0.3">
      <c r="A185" t="s">
        <v>203</v>
      </c>
      <c r="B185" t="s">
        <v>17</v>
      </c>
      <c r="C185">
        <v>20</v>
      </c>
      <c r="D185">
        <v>1</v>
      </c>
      <c r="E185">
        <v>19</v>
      </c>
      <c r="F185" t="s">
        <v>17</v>
      </c>
      <c r="G185">
        <v>14</v>
      </c>
      <c r="H185">
        <v>1</v>
      </c>
      <c r="I185">
        <v>13</v>
      </c>
      <c r="J185" t="s">
        <v>17</v>
      </c>
      <c r="K185" s="15">
        <v>10663.68</v>
      </c>
      <c r="L185" s="15">
        <v>484</v>
      </c>
      <c r="M185" s="15">
        <v>10179.68</v>
      </c>
      <c r="N185">
        <v>11</v>
      </c>
      <c r="O185">
        <v>1</v>
      </c>
      <c r="P185">
        <v>10</v>
      </c>
    </row>
    <row r="186" spans="1:16" x14ac:dyDescent="0.3">
      <c r="A186" t="s">
        <v>204</v>
      </c>
      <c r="B186" t="s">
        <v>17</v>
      </c>
      <c r="C186">
        <v>5</v>
      </c>
      <c r="D186">
        <v>3</v>
      </c>
      <c r="E186">
        <v>2</v>
      </c>
      <c r="F186" t="s">
        <v>18</v>
      </c>
      <c r="G186" t="s">
        <v>19</v>
      </c>
      <c r="H186" t="s">
        <v>19</v>
      </c>
      <c r="I186" t="s">
        <v>19</v>
      </c>
      <c r="J186" t="s">
        <v>17</v>
      </c>
      <c r="K186" s="15">
        <v>3797</v>
      </c>
      <c r="L186" s="15">
        <v>3157.5</v>
      </c>
      <c r="M186" s="15">
        <v>640</v>
      </c>
      <c r="O186">
        <v>5</v>
      </c>
    </row>
    <row r="187" spans="1:16" x14ac:dyDescent="0.3">
      <c r="A187" t="s">
        <v>205</v>
      </c>
      <c r="B187" t="s">
        <v>17</v>
      </c>
      <c r="C187">
        <v>7</v>
      </c>
      <c r="D187">
        <v>6</v>
      </c>
      <c r="E187">
        <v>1</v>
      </c>
      <c r="F187" t="s">
        <v>17</v>
      </c>
      <c r="G187">
        <v>7</v>
      </c>
      <c r="H187">
        <v>6</v>
      </c>
      <c r="I187">
        <v>1</v>
      </c>
      <c r="J187" t="s">
        <v>18</v>
      </c>
      <c r="K187" s="15" t="s">
        <v>19</v>
      </c>
      <c r="L187" s="15" t="s">
        <v>19</v>
      </c>
      <c r="M187" s="15" t="s">
        <v>19</v>
      </c>
    </row>
    <row r="188" spans="1:16" x14ac:dyDescent="0.3">
      <c r="A188" t="s">
        <v>206</v>
      </c>
      <c r="B188" t="s">
        <v>17</v>
      </c>
      <c r="C188">
        <v>10</v>
      </c>
      <c r="D188">
        <v>1</v>
      </c>
      <c r="E188">
        <v>8</v>
      </c>
      <c r="F188" t="s">
        <v>18</v>
      </c>
      <c r="G188" t="s">
        <v>19</v>
      </c>
      <c r="H188" t="s">
        <v>19</v>
      </c>
      <c r="I188" t="s">
        <v>19</v>
      </c>
      <c r="J188" t="s">
        <v>17</v>
      </c>
      <c r="K188" s="15">
        <v>2574</v>
      </c>
      <c r="L188" s="15">
        <v>158</v>
      </c>
      <c r="M188" s="15">
        <v>2231</v>
      </c>
      <c r="N188">
        <v>10</v>
      </c>
      <c r="O188">
        <v>1</v>
      </c>
      <c r="P188">
        <v>8</v>
      </c>
    </row>
    <row r="189" spans="1:16" x14ac:dyDescent="0.3">
      <c r="A189" t="s">
        <v>207</v>
      </c>
      <c r="B189" t="s">
        <v>17</v>
      </c>
      <c r="C189">
        <v>162</v>
      </c>
      <c r="D189">
        <v>19</v>
      </c>
      <c r="E189">
        <v>143</v>
      </c>
      <c r="F189" t="s">
        <v>18</v>
      </c>
      <c r="G189" t="s">
        <v>19</v>
      </c>
      <c r="H189" t="s">
        <v>19</v>
      </c>
      <c r="I189" t="s">
        <v>19</v>
      </c>
      <c r="J189" t="s">
        <v>17</v>
      </c>
      <c r="K189" s="15">
        <v>44544.25</v>
      </c>
      <c r="L189" s="15">
        <v>4067</v>
      </c>
      <c r="M189" s="15">
        <v>40477.25</v>
      </c>
      <c r="N189">
        <v>22</v>
      </c>
      <c r="P189">
        <v>22</v>
      </c>
    </row>
    <row r="190" spans="1:16" x14ac:dyDescent="0.3">
      <c r="A190" t="s">
        <v>208</v>
      </c>
      <c r="B190" t="s">
        <v>17</v>
      </c>
      <c r="C190">
        <v>1</v>
      </c>
      <c r="D190">
        <v>2</v>
      </c>
      <c r="F190" t="s">
        <v>18</v>
      </c>
      <c r="G190" t="s">
        <v>19</v>
      </c>
      <c r="H190" t="s">
        <v>19</v>
      </c>
      <c r="I190" t="s">
        <v>19</v>
      </c>
      <c r="J190" t="s">
        <v>17</v>
      </c>
      <c r="K190" s="15">
        <v>230.6</v>
      </c>
      <c r="L190" s="15">
        <v>0</v>
      </c>
      <c r="M190" s="15">
        <v>230.6</v>
      </c>
    </row>
    <row r="191" spans="1:16" x14ac:dyDescent="0.3">
      <c r="A191" t="s">
        <v>209</v>
      </c>
      <c r="B191" t="s">
        <v>18</v>
      </c>
      <c r="C191" t="s">
        <v>19</v>
      </c>
      <c r="D191" t="s">
        <v>19</v>
      </c>
      <c r="E191" t="s">
        <v>19</v>
      </c>
      <c r="F191" t="s">
        <v>18</v>
      </c>
      <c r="G191" t="s">
        <v>19</v>
      </c>
      <c r="H191" t="s">
        <v>19</v>
      </c>
      <c r="I191" t="s">
        <v>19</v>
      </c>
      <c r="J191" t="s">
        <v>18</v>
      </c>
      <c r="K191" s="15" t="s">
        <v>19</v>
      </c>
      <c r="L191" s="15" t="s">
        <v>19</v>
      </c>
      <c r="M191" s="15" t="s">
        <v>19</v>
      </c>
    </row>
    <row r="192" spans="1:16" x14ac:dyDescent="0.3">
      <c r="A192" t="s">
        <v>210</v>
      </c>
      <c r="B192" t="s">
        <v>17</v>
      </c>
      <c r="C192">
        <v>8</v>
      </c>
      <c r="D192">
        <v>1</v>
      </c>
      <c r="E192">
        <v>8</v>
      </c>
      <c r="F192" t="s">
        <v>17</v>
      </c>
      <c r="G192">
        <v>7</v>
      </c>
      <c r="I192">
        <v>7</v>
      </c>
      <c r="J192" t="s">
        <v>17</v>
      </c>
      <c r="K192" s="15">
        <v>23276.880000000001</v>
      </c>
      <c r="L192" s="15">
        <v>190</v>
      </c>
      <c r="M192" s="15">
        <v>23086.880000000001</v>
      </c>
      <c r="N192">
        <v>24</v>
      </c>
      <c r="P192">
        <v>24</v>
      </c>
    </row>
    <row r="193" spans="1:16" x14ac:dyDescent="0.3">
      <c r="A193" t="s">
        <v>211</v>
      </c>
      <c r="B193" t="s">
        <v>18</v>
      </c>
      <c r="C193" t="s">
        <v>19</v>
      </c>
      <c r="D193" t="s">
        <v>19</v>
      </c>
      <c r="E193" t="s">
        <v>19</v>
      </c>
      <c r="F193" t="s">
        <v>17</v>
      </c>
      <c r="J193" t="s">
        <v>18</v>
      </c>
      <c r="K193" s="15" t="s">
        <v>19</v>
      </c>
      <c r="L193" s="15" t="s">
        <v>19</v>
      </c>
      <c r="M193" s="15" t="s">
        <v>19</v>
      </c>
    </row>
    <row r="194" spans="1:16" x14ac:dyDescent="0.3">
      <c r="A194" t="s">
        <v>212</v>
      </c>
      <c r="B194" t="s">
        <v>18</v>
      </c>
      <c r="C194" t="s">
        <v>19</v>
      </c>
      <c r="D194" t="s">
        <v>19</v>
      </c>
      <c r="E194" t="s">
        <v>19</v>
      </c>
      <c r="F194" t="s">
        <v>17</v>
      </c>
      <c r="J194" t="s">
        <v>18</v>
      </c>
      <c r="K194" s="15" t="s">
        <v>19</v>
      </c>
      <c r="L194" s="15" t="s">
        <v>19</v>
      </c>
      <c r="M194" s="15" t="s">
        <v>19</v>
      </c>
    </row>
    <row r="195" spans="1:16" x14ac:dyDescent="0.3">
      <c r="A195" t="s">
        <v>213</v>
      </c>
      <c r="B195" t="s">
        <v>18</v>
      </c>
      <c r="C195" t="s">
        <v>19</v>
      </c>
      <c r="D195" t="s">
        <v>19</v>
      </c>
      <c r="E195" t="s">
        <v>19</v>
      </c>
      <c r="F195" t="s">
        <v>18</v>
      </c>
      <c r="G195" t="s">
        <v>19</v>
      </c>
      <c r="H195" t="s">
        <v>19</v>
      </c>
      <c r="I195" t="s">
        <v>19</v>
      </c>
      <c r="J195" t="s">
        <v>18</v>
      </c>
      <c r="K195" s="15" t="s">
        <v>19</v>
      </c>
      <c r="L195" s="15" t="s">
        <v>19</v>
      </c>
      <c r="M195" s="15" t="s">
        <v>19</v>
      </c>
    </row>
    <row r="196" spans="1:16" x14ac:dyDescent="0.3">
      <c r="A196" t="s">
        <v>214</v>
      </c>
      <c r="B196" t="s">
        <v>17</v>
      </c>
      <c r="C196">
        <v>8</v>
      </c>
      <c r="E196">
        <v>8</v>
      </c>
      <c r="F196" t="s">
        <v>18</v>
      </c>
      <c r="G196" t="s">
        <v>19</v>
      </c>
      <c r="H196" t="s">
        <v>19</v>
      </c>
      <c r="I196" t="s">
        <v>19</v>
      </c>
      <c r="J196" t="s">
        <v>17</v>
      </c>
      <c r="K196" s="15">
        <v>24425.67</v>
      </c>
      <c r="L196" s="15">
        <v>0</v>
      </c>
      <c r="M196" s="15">
        <v>24425.67</v>
      </c>
    </row>
    <row r="197" spans="1:16" x14ac:dyDescent="0.3">
      <c r="A197" t="s">
        <v>215</v>
      </c>
      <c r="B197" t="s">
        <v>17</v>
      </c>
      <c r="C197">
        <v>1</v>
      </c>
      <c r="E197">
        <v>1</v>
      </c>
      <c r="F197" t="s">
        <v>17</v>
      </c>
      <c r="G197">
        <v>1</v>
      </c>
      <c r="I197">
        <v>1</v>
      </c>
      <c r="J197" t="s">
        <v>17</v>
      </c>
      <c r="K197" s="15">
        <v>750</v>
      </c>
      <c r="L197" s="15">
        <v>0</v>
      </c>
      <c r="M197" s="15">
        <v>750</v>
      </c>
    </row>
    <row r="198" spans="1:16" x14ac:dyDescent="0.3">
      <c r="A198" t="s">
        <v>216</v>
      </c>
      <c r="B198" t="s">
        <v>18</v>
      </c>
      <c r="C198" t="s">
        <v>19</v>
      </c>
      <c r="D198" t="s">
        <v>19</v>
      </c>
      <c r="E198" t="s">
        <v>19</v>
      </c>
      <c r="F198" t="s">
        <v>18</v>
      </c>
      <c r="G198" t="s">
        <v>19</v>
      </c>
      <c r="H198" t="s">
        <v>19</v>
      </c>
      <c r="I198" t="s">
        <v>19</v>
      </c>
      <c r="J198" t="s">
        <v>18</v>
      </c>
      <c r="K198" s="15" t="s">
        <v>19</v>
      </c>
      <c r="L198" s="15" t="s">
        <v>19</v>
      </c>
      <c r="M198" s="15" t="s">
        <v>19</v>
      </c>
    </row>
    <row r="199" spans="1:16" x14ac:dyDescent="0.3">
      <c r="A199" t="s">
        <v>217</v>
      </c>
      <c r="B199" t="s">
        <v>17</v>
      </c>
      <c r="C199">
        <v>36</v>
      </c>
      <c r="D199">
        <v>2</v>
      </c>
      <c r="E199">
        <v>34</v>
      </c>
      <c r="F199" t="s">
        <v>18</v>
      </c>
      <c r="G199" t="s">
        <v>19</v>
      </c>
      <c r="H199" t="s">
        <v>19</v>
      </c>
      <c r="I199" t="s">
        <v>19</v>
      </c>
      <c r="J199" t="s">
        <v>17</v>
      </c>
      <c r="K199" s="15">
        <v>5851.4</v>
      </c>
      <c r="L199" s="15">
        <v>658</v>
      </c>
      <c r="M199" s="15">
        <v>5193.3999999999996</v>
      </c>
    </row>
    <row r="200" spans="1:16" x14ac:dyDescent="0.3">
      <c r="A200" t="s">
        <v>218</v>
      </c>
      <c r="B200" t="s">
        <v>17</v>
      </c>
      <c r="C200">
        <v>6</v>
      </c>
      <c r="D200">
        <v>1</v>
      </c>
      <c r="E200">
        <v>6</v>
      </c>
      <c r="F200" t="s">
        <v>18</v>
      </c>
      <c r="G200" t="s">
        <v>19</v>
      </c>
      <c r="H200" t="s">
        <v>19</v>
      </c>
      <c r="I200" t="s">
        <v>19</v>
      </c>
      <c r="J200" t="s">
        <v>18</v>
      </c>
      <c r="K200" s="15" t="s">
        <v>19</v>
      </c>
      <c r="L200" s="15" t="s">
        <v>19</v>
      </c>
      <c r="M200" s="15" t="s">
        <v>19</v>
      </c>
    </row>
    <row r="201" spans="1:16" x14ac:dyDescent="0.3">
      <c r="A201" t="s">
        <v>219</v>
      </c>
      <c r="B201" t="s">
        <v>18</v>
      </c>
      <c r="C201" t="s">
        <v>19</v>
      </c>
      <c r="D201" t="s">
        <v>19</v>
      </c>
      <c r="E201" t="s">
        <v>19</v>
      </c>
      <c r="F201" t="s">
        <v>18</v>
      </c>
      <c r="G201" t="s">
        <v>19</v>
      </c>
      <c r="H201" t="s">
        <v>19</v>
      </c>
      <c r="I201" t="s">
        <v>19</v>
      </c>
      <c r="J201" t="s">
        <v>18</v>
      </c>
      <c r="K201" s="15" t="s">
        <v>19</v>
      </c>
      <c r="L201" s="15" t="s">
        <v>19</v>
      </c>
      <c r="M201" s="15" t="s">
        <v>19</v>
      </c>
    </row>
    <row r="202" spans="1:16" x14ac:dyDescent="0.3">
      <c r="A202" t="s">
        <v>220</v>
      </c>
      <c r="B202" t="s">
        <v>17</v>
      </c>
      <c r="C202">
        <v>1</v>
      </c>
      <c r="E202">
        <v>1</v>
      </c>
      <c r="F202" t="s">
        <v>18</v>
      </c>
      <c r="G202" t="s">
        <v>19</v>
      </c>
      <c r="H202" t="s">
        <v>19</v>
      </c>
      <c r="I202" t="s">
        <v>19</v>
      </c>
      <c r="J202" t="s">
        <v>17</v>
      </c>
      <c r="K202" s="15">
        <v>1427.58</v>
      </c>
      <c r="L202" s="15">
        <v>0</v>
      </c>
      <c r="M202" s="15">
        <v>1427.58</v>
      </c>
      <c r="N202">
        <v>1</v>
      </c>
      <c r="P202">
        <v>1</v>
      </c>
    </row>
    <row r="203" spans="1:16" x14ac:dyDescent="0.3">
      <c r="A203" t="s">
        <v>221</v>
      </c>
      <c r="B203" t="s">
        <v>18</v>
      </c>
      <c r="C203" t="s">
        <v>19</v>
      </c>
      <c r="D203" t="s">
        <v>19</v>
      </c>
      <c r="E203" t="s">
        <v>19</v>
      </c>
      <c r="F203" t="s">
        <v>18</v>
      </c>
      <c r="G203" t="s">
        <v>19</v>
      </c>
      <c r="H203" t="s">
        <v>19</v>
      </c>
      <c r="I203" t="s">
        <v>19</v>
      </c>
      <c r="J203" t="s">
        <v>18</v>
      </c>
      <c r="K203" s="15" t="s">
        <v>19</v>
      </c>
      <c r="L203" s="15" t="s">
        <v>19</v>
      </c>
      <c r="M203" s="15" t="s">
        <v>19</v>
      </c>
    </row>
    <row r="204" spans="1:16" x14ac:dyDescent="0.3">
      <c r="A204" t="s">
        <v>222</v>
      </c>
      <c r="B204" t="s">
        <v>28</v>
      </c>
      <c r="C204" t="s">
        <v>28</v>
      </c>
      <c r="D204" t="s">
        <v>28</v>
      </c>
      <c r="E204" t="s">
        <v>28</v>
      </c>
      <c r="F204" t="s">
        <v>28</v>
      </c>
      <c r="G204" t="s">
        <v>28</v>
      </c>
      <c r="H204" t="s">
        <v>28</v>
      </c>
      <c r="I204" t="s">
        <v>28</v>
      </c>
      <c r="J204" t="s">
        <v>28</v>
      </c>
      <c r="K204" s="15" t="s">
        <v>28</v>
      </c>
      <c r="L204" s="15" t="s">
        <v>28</v>
      </c>
      <c r="M204" s="15" t="s">
        <v>28</v>
      </c>
      <c r="N204" t="s">
        <v>28</v>
      </c>
      <c r="O204" t="s">
        <v>28</v>
      </c>
      <c r="P204" t="s">
        <v>28</v>
      </c>
    </row>
    <row r="205" spans="1:16" x14ac:dyDescent="0.3">
      <c r="A205" t="s">
        <v>223</v>
      </c>
      <c r="B205" t="s">
        <v>17</v>
      </c>
      <c r="C205">
        <v>6</v>
      </c>
      <c r="E205">
        <v>6</v>
      </c>
      <c r="F205" t="s">
        <v>17</v>
      </c>
      <c r="G205">
        <v>1</v>
      </c>
      <c r="I205">
        <v>1</v>
      </c>
      <c r="J205" t="s">
        <v>17</v>
      </c>
      <c r="K205" s="15">
        <v>2037.5</v>
      </c>
      <c r="L205" s="15">
        <v>0</v>
      </c>
      <c r="M205" s="15">
        <v>2037.5</v>
      </c>
    </row>
    <row r="206" spans="1:16" x14ac:dyDescent="0.3">
      <c r="A206" t="s">
        <v>224</v>
      </c>
      <c r="B206" t="s">
        <v>18</v>
      </c>
      <c r="C206" t="s">
        <v>19</v>
      </c>
      <c r="D206" t="s">
        <v>19</v>
      </c>
      <c r="E206" t="s">
        <v>19</v>
      </c>
      <c r="F206" t="s">
        <v>18</v>
      </c>
      <c r="G206" t="s">
        <v>19</v>
      </c>
      <c r="H206" t="s">
        <v>19</v>
      </c>
      <c r="I206" t="s">
        <v>19</v>
      </c>
      <c r="J206" t="s">
        <v>18</v>
      </c>
      <c r="K206" s="15" t="s">
        <v>19</v>
      </c>
      <c r="L206" s="15" t="s">
        <v>19</v>
      </c>
      <c r="M206" s="15" t="s">
        <v>19</v>
      </c>
    </row>
    <row r="207" spans="1:16" x14ac:dyDescent="0.3">
      <c r="A207" t="s">
        <v>225</v>
      </c>
      <c r="B207" t="s">
        <v>17</v>
      </c>
      <c r="C207">
        <v>1</v>
      </c>
      <c r="D207">
        <v>1</v>
      </c>
      <c r="F207" t="s">
        <v>18</v>
      </c>
      <c r="G207" t="s">
        <v>19</v>
      </c>
      <c r="H207" t="s">
        <v>19</v>
      </c>
      <c r="I207" t="s">
        <v>19</v>
      </c>
      <c r="J207" t="s">
        <v>17</v>
      </c>
      <c r="K207" s="15">
        <v>680</v>
      </c>
      <c r="L207" s="15">
        <v>680</v>
      </c>
      <c r="M207" s="15">
        <v>0</v>
      </c>
      <c r="N207">
        <v>1</v>
      </c>
      <c r="O207">
        <v>1</v>
      </c>
      <c r="P207">
        <v>1</v>
      </c>
    </row>
    <row r="208" spans="1:16" x14ac:dyDescent="0.3">
      <c r="A208" t="s">
        <v>226</v>
      </c>
      <c r="B208" t="s">
        <v>28</v>
      </c>
      <c r="C208" t="s">
        <v>28</v>
      </c>
      <c r="D208" t="s">
        <v>28</v>
      </c>
      <c r="E208" t="s">
        <v>28</v>
      </c>
      <c r="F208" t="s">
        <v>28</v>
      </c>
      <c r="G208" t="s">
        <v>28</v>
      </c>
      <c r="H208" t="s">
        <v>28</v>
      </c>
      <c r="I208" t="s">
        <v>28</v>
      </c>
      <c r="J208" t="s">
        <v>28</v>
      </c>
      <c r="K208" s="15" t="s">
        <v>28</v>
      </c>
      <c r="L208" s="15" t="s">
        <v>28</v>
      </c>
      <c r="M208" s="15" t="s">
        <v>28</v>
      </c>
      <c r="N208" t="s">
        <v>28</v>
      </c>
      <c r="O208" t="s">
        <v>28</v>
      </c>
      <c r="P208" t="s">
        <v>28</v>
      </c>
    </row>
    <row r="209" spans="1:16" x14ac:dyDescent="0.3">
      <c r="A209" t="s">
        <v>227</v>
      </c>
      <c r="B209" t="s">
        <v>17</v>
      </c>
      <c r="C209">
        <v>2</v>
      </c>
      <c r="E209">
        <v>2</v>
      </c>
      <c r="F209" t="s">
        <v>18</v>
      </c>
      <c r="G209" t="s">
        <v>19</v>
      </c>
      <c r="H209" t="s">
        <v>19</v>
      </c>
      <c r="I209" t="s">
        <v>19</v>
      </c>
      <c r="J209" t="s">
        <v>18</v>
      </c>
      <c r="K209" s="15" t="s">
        <v>19</v>
      </c>
      <c r="L209" s="15" t="s">
        <v>19</v>
      </c>
      <c r="M209" s="15" t="s">
        <v>19</v>
      </c>
      <c r="N209">
        <v>2</v>
      </c>
      <c r="P209">
        <v>2</v>
      </c>
    </row>
    <row r="210" spans="1:16" x14ac:dyDescent="0.3">
      <c r="A210" t="s">
        <v>228</v>
      </c>
      <c r="B210" t="s">
        <v>17</v>
      </c>
      <c r="C210">
        <v>1</v>
      </c>
      <c r="E210">
        <v>1</v>
      </c>
      <c r="F210" t="s">
        <v>17</v>
      </c>
      <c r="G210">
        <v>1</v>
      </c>
      <c r="I210">
        <v>1</v>
      </c>
      <c r="J210" t="s">
        <v>17</v>
      </c>
      <c r="K210" s="15">
        <v>300</v>
      </c>
      <c r="L210" s="15">
        <v>0</v>
      </c>
      <c r="M210" s="15">
        <v>300</v>
      </c>
    </row>
    <row r="211" spans="1:16" x14ac:dyDescent="0.3">
      <c r="A211" t="s">
        <v>229</v>
      </c>
      <c r="B211" t="s">
        <v>17</v>
      </c>
      <c r="C211">
        <v>2</v>
      </c>
      <c r="E211">
        <v>2</v>
      </c>
      <c r="F211" t="s">
        <v>18</v>
      </c>
      <c r="G211" t="s">
        <v>19</v>
      </c>
      <c r="H211" t="s">
        <v>19</v>
      </c>
      <c r="I211" t="s">
        <v>19</v>
      </c>
      <c r="J211" t="s">
        <v>17</v>
      </c>
      <c r="K211" s="15">
        <v>80</v>
      </c>
      <c r="L211" s="15">
        <v>0</v>
      </c>
      <c r="M211" s="15">
        <v>80</v>
      </c>
      <c r="N211">
        <v>2</v>
      </c>
      <c r="P211">
        <v>2</v>
      </c>
    </row>
    <row r="212" spans="1:16" x14ac:dyDescent="0.3">
      <c r="A212" t="s">
        <v>230</v>
      </c>
      <c r="B212" t="s">
        <v>17</v>
      </c>
      <c r="C212">
        <v>1</v>
      </c>
      <c r="E212">
        <v>2</v>
      </c>
      <c r="F212" t="s">
        <v>18</v>
      </c>
      <c r="G212" t="s">
        <v>19</v>
      </c>
      <c r="H212" t="s">
        <v>19</v>
      </c>
      <c r="I212" t="s">
        <v>19</v>
      </c>
      <c r="J212" t="s">
        <v>17</v>
      </c>
      <c r="K212" s="15">
        <v>225</v>
      </c>
      <c r="L212" s="15">
        <v>0</v>
      </c>
      <c r="M212" s="15">
        <v>150</v>
      </c>
    </row>
    <row r="213" spans="1:16" x14ac:dyDescent="0.3">
      <c r="A213" t="s">
        <v>231</v>
      </c>
      <c r="B213" t="s">
        <v>17</v>
      </c>
      <c r="C213">
        <v>12</v>
      </c>
      <c r="D213">
        <v>6</v>
      </c>
      <c r="E213">
        <v>11</v>
      </c>
      <c r="F213" t="s">
        <v>18</v>
      </c>
      <c r="G213" t="s">
        <v>19</v>
      </c>
      <c r="H213" t="s">
        <v>19</v>
      </c>
      <c r="I213" t="s">
        <v>19</v>
      </c>
      <c r="J213" t="s">
        <v>17</v>
      </c>
      <c r="K213" s="15">
        <v>177998.84</v>
      </c>
      <c r="L213" s="15">
        <v>8562.5</v>
      </c>
      <c r="M213" s="15">
        <v>169436.34</v>
      </c>
      <c r="O213">
        <v>29</v>
      </c>
      <c r="P213">
        <v>119</v>
      </c>
    </row>
    <row r="214" spans="1:16" x14ac:dyDescent="0.3">
      <c r="A214" t="s">
        <v>232</v>
      </c>
      <c r="B214" t="s">
        <v>17</v>
      </c>
      <c r="C214">
        <v>9</v>
      </c>
      <c r="E214">
        <v>9</v>
      </c>
      <c r="F214" t="s">
        <v>18</v>
      </c>
      <c r="G214" t="s">
        <v>19</v>
      </c>
      <c r="H214" t="s">
        <v>19</v>
      </c>
      <c r="I214" t="s">
        <v>19</v>
      </c>
      <c r="J214" t="s">
        <v>17</v>
      </c>
      <c r="K214" s="15">
        <v>3771</v>
      </c>
      <c r="L214" s="15">
        <v>0</v>
      </c>
      <c r="M214" s="15">
        <v>3771</v>
      </c>
      <c r="N214">
        <v>9</v>
      </c>
      <c r="P214">
        <v>9</v>
      </c>
    </row>
    <row r="215" spans="1:16" x14ac:dyDescent="0.3">
      <c r="A215" t="s">
        <v>233</v>
      </c>
      <c r="B215" t="s">
        <v>17</v>
      </c>
      <c r="C215">
        <v>3</v>
      </c>
      <c r="D215">
        <v>1</v>
      </c>
      <c r="E215">
        <v>2</v>
      </c>
      <c r="F215" t="s">
        <v>18</v>
      </c>
      <c r="G215" t="s">
        <v>19</v>
      </c>
      <c r="H215" t="s">
        <v>19</v>
      </c>
      <c r="I215" t="s">
        <v>19</v>
      </c>
      <c r="J215" t="s">
        <v>17</v>
      </c>
      <c r="K215" s="15">
        <v>25283.82</v>
      </c>
      <c r="L215" s="15">
        <v>6398.13</v>
      </c>
      <c r="M215" s="15">
        <v>18885.689999999999</v>
      </c>
    </row>
    <row r="216" spans="1:16" x14ac:dyDescent="0.3">
      <c r="A216" t="s">
        <v>234</v>
      </c>
      <c r="B216" t="s">
        <v>17</v>
      </c>
      <c r="C216">
        <v>2</v>
      </c>
      <c r="D216">
        <v>1</v>
      </c>
      <c r="E216">
        <v>1</v>
      </c>
      <c r="F216" t="s">
        <v>18</v>
      </c>
      <c r="G216" t="s">
        <v>19</v>
      </c>
      <c r="H216" t="s">
        <v>19</v>
      </c>
      <c r="I216" t="s">
        <v>19</v>
      </c>
      <c r="J216" t="s">
        <v>17</v>
      </c>
      <c r="K216" s="15">
        <v>484.43</v>
      </c>
      <c r="L216" s="15">
        <v>175</v>
      </c>
      <c r="M216" s="15">
        <v>309.43</v>
      </c>
    </row>
    <row r="217" spans="1:16" x14ac:dyDescent="0.3">
      <c r="A217" t="s">
        <v>235</v>
      </c>
      <c r="B217" t="s">
        <v>18</v>
      </c>
      <c r="C217" t="s">
        <v>19</v>
      </c>
      <c r="D217" t="s">
        <v>19</v>
      </c>
      <c r="E217" t="s">
        <v>19</v>
      </c>
      <c r="F217" t="s">
        <v>18</v>
      </c>
      <c r="G217" t="s">
        <v>19</v>
      </c>
      <c r="H217" t="s">
        <v>19</v>
      </c>
      <c r="I217" t="s">
        <v>19</v>
      </c>
      <c r="J217" t="s">
        <v>18</v>
      </c>
      <c r="K217" s="15" t="s">
        <v>19</v>
      </c>
      <c r="L217" s="15" t="s">
        <v>19</v>
      </c>
      <c r="M217" s="15" t="s">
        <v>19</v>
      </c>
    </row>
    <row r="218" spans="1:16" x14ac:dyDescent="0.3">
      <c r="A218" t="s">
        <v>236</v>
      </c>
      <c r="B218" t="s">
        <v>18</v>
      </c>
      <c r="C218" t="s">
        <v>19</v>
      </c>
      <c r="D218" t="s">
        <v>19</v>
      </c>
      <c r="E218" t="s">
        <v>19</v>
      </c>
      <c r="F218" t="s">
        <v>18</v>
      </c>
      <c r="G218" t="s">
        <v>19</v>
      </c>
      <c r="H218" t="s">
        <v>19</v>
      </c>
      <c r="I218" t="s">
        <v>19</v>
      </c>
      <c r="J218" t="s">
        <v>18</v>
      </c>
      <c r="K218" s="15" t="s">
        <v>19</v>
      </c>
      <c r="L218" s="15" t="s">
        <v>19</v>
      </c>
      <c r="M218" s="15" t="s">
        <v>19</v>
      </c>
    </row>
    <row r="219" spans="1:16" x14ac:dyDescent="0.3">
      <c r="A219" t="s">
        <v>237</v>
      </c>
      <c r="B219" t="s">
        <v>18</v>
      </c>
      <c r="C219" t="s">
        <v>19</v>
      </c>
      <c r="D219" t="s">
        <v>19</v>
      </c>
      <c r="E219" t="s">
        <v>19</v>
      </c>
      <c r="F219" t="s">
        <v>18</v>
      </c>
      <c r="G219" t="s">
        <v>19</v>
      </c>
      <c r="H219" t="s">
        <v>19</v>
      </c>
      <c r="I219" t="s">
        <v>19</v>
      </c>
      <c r="J219" t="s">
        <v>18</v>
      </c>
      <c r="K219" s="15" t="s">
        <v>19</v>
      </c>
      <c r="L219" s="15" t="s">
        <v>19</v>
      </c>
      <c r="M219" s="15" t="s">
        <v>19</v>
      </c>
    </row>
    <row r="220" spans="1:16" x14ac:dyDescent="0.3">
      <c r="A220" t="s">
        <v>238</v>
      </c>
      <c r="B220" t="s">
        <v>17</v>
      </c>
      <c r="C220">
        <v>4</v>
      </c>
      <c r="E220">
        <v>4</v>
      </c>
      <c r="F220" t="s">
        <v>17</v>
      </c>
      <c r="G220">
        <v>4</v>
      </c>
      <c r="I220">
        <v>4</v>
      </c>
      <c r="J220" t="s">
        <v>17</v>
      </c>
      <c r="K220" s="15">
        <v>350</v>
      </c>
      <c r="L220" s="15">
        <v>0</v>
      </c>
      <c r="M220" s="15">
        <v>350</v>
      </c>
    </row>
    <row r="221" spans="1:16" x14ac:dyDescent="0.3">
      <c r="A221" t="s">
        <v>239</v>
      </c>
      <c r="B221" t="s">
        <v>17</v>
      </c>
      <c r="C221">
        <v>2405</v>
      </c>
      <c r="D221">
        <v>340</v>
      </c>
      <c r="E221">
        <v>2065</v>
      </c>
      <c r="F221" t="s">
        <v>18</v>
      </c>
      <c r="G221" t="s">
        <v>19</v>
      </c>
      <c r="H221" t="s">
        <v>19</v>
      </c>
      <c r="I221" t="s">
        <v>19</v>
      </c>
      <c r="J221" t="s">
        <v>17</v>
      </c>
      <c r="K221" s="15">
        <v>220189.69</v>
      </c>
      <c r="L221" s="15">
        <v>72101.320000000007</v>
      </c>
      <c r="M221" s="15">
        <v>148088.37</v>
      </c>
    </row>
    <row r="222" spans="1:16" x14ac:dyDescent="0.3">
      <c r="A222" t="s">
        <v>240</v>
      </c>
      <c r="B222" t="s">
        <v>17</v>
      </c>
      <c r="C222">
        <v>13</v>
      </c>
      <c r="D222">
        <v>7</v>
      </c>
      <c r="E222">
        <v>8</v>
      </c>
      <c r="F222" t="s">
        <v>17</v>
      </c>
      <c r="G222">
        <v>13</v>
      </c>
      <c r="H222">
        <v>7</v>
      </c>
      <c r="I222">
        <v>8</v>
      </c>
      <c r="J222" t="s">
        <v>17</v>
      </c>
      <c r="K222" s="15">
        <v>23883.48</v>
      </c>
      <c r="L222" s="15">
        <v>11315.2</v>
      </c>
      <c r="M222" s="15">
        <v>12568.28</v>
      </c>
      <c r="N222">
        <v>52</v>
      </c>
      <c r="O222">
        <v>23</v>
      </c>
      <c r="P222">
        <v>29</v>
      </c>
    </row>
    <row r="223" spans="1:16" x14ac:dyDescent="0.3">
      <c r="A223" t="s">
        <v>241</v>
      </c>
      <c r="B223" t="s">
        <v>28</v>
      </c>
      <c r="C223" t="s">
        <v>28</v>
      </c>
      <c r="D223" t="s">
        <v>28</v>
      </c>
      <c r="E223" t="s">
        <v>28</v>
      </c>
      <c r="F223" t="s">
        <v>28</v>
      </c>
      <c r="G223" t="s">
        <v>28</v>
      </c>
      <c r="H223" t="s">
        <v>28</v>
      </c>
      <c r="I223" t="s">
        <v>28</v>
      </c>
      <c r="J223" t="s">
        <v>28</v>
      </c>
      <c r="K223" s="15" t="s">
        <v>28</v>
      </c>
      <c r="L223" s="15" t="s">
        <v>28</v>
      </c>
      <c r="M223" s="15" t="s">
        <v>28</v>
      </c>
      <c r="N223" t="s">
        <v>28</v>
      </c>
      <c r="O223" t="s">
        <v>28</v>
      </c>
      <c r="P223" t="s">
        <v>28</v>
      </c>
    </row>
    <row r="224" spans="1:16" x14ac:dyDescent="0.3">
      <c r="A224" t="s">
        <v>242</v>
      </c>
      <c r="B224" t="s">
        <v>17</v>
      </c>
      <c r="C224">
        <v>1</v>
      </c>
      <c r="D224">
        <v>1</v>
      </c>
      <c r="E224">
        <v>1</v>
      </c>
      <c r="F224" t="s">
        <v>18</v>
      </c>
      <c r="G224" t="s">
        <v>19</v>
      </c>
      <c r="H224" t="s">
        <v>19</v>
      </c>
      <c r="I224" t="s">
        <v>19</v>
      </c>
      <c r="J224" t="s">
        <v>17</v>
      </c>
      <c r="K224" s="15">
        <v>3550.54</v>
      </c>
      <c r="L224" s="15">
        <v>832.48</v>
      </c>
      <c r="M224" s="15">
        <v>2718.06</v>
      </c>
    </row>
    <row r="225" spans="1:16" x14ac:dyDescent="0.3">
      <c r="A225" t="s">
        <v>243</v>
      </c>
      <c r="B225" t="s">
        <v>18</v>
      </c>
      <c r="C225" t="s">
        <v>19</v>
      </c>
      <c r="D225" t="s">
        <v>19</v>
      </c>
      <c r="E225" t="s">
        <v>19</v>
      </c>
      <c r="F225" t="s">
        <v>18</v>
      </c>
      <c r="G225" t="s">
        <v>19</v>
      </c>
      <c r="H225" t="s">
        <v>19</v>
      </c>
      <c r="I225" t="s">
        <v>19</v>
      </c>
      <c r="J225" t="s">
        <v>18</v>
      </c>
      <c r="K225" s="15" t="s">
        <v>19</v>
      </c>
      <c r="L225" s="15" t="s">
        <v>19</v>
      </c>
      <c r="M225" s="15" t="s">
        <v>19</v>
      </c>
    </row>
    <row r="226" spans="1:16" x14ac:dyDescent="0.3">
      <c r="A226" t="s">
        <v>244</v>
      </c>
      <c r="B226" t="s">
        <v>17</v>
      </c>
      <c r="C226">
        <v>2</v>
      </c>
      <c r="D226">
        <v>1</v>
      </c>
      <c r="E226">
        <v>1</v>
      </c>
      <c r="F226" t="s">
        <v>18</v>
      </c>
      <c r="G226" t="s">
        <v>19</v>
      </c>
      <c r="H226" t="s">
        <v>19</v>
      </c>
      <c r="I226" t="s">
        <v>19</v>
      </c>
      <c r="J226" t="s">
        <v>18</v>
      </c>
      <c r="K226" s="15" t="s">
        <v>19</v>
      </c>
      <c r="L226" s="15" t="s">
        <v>19</v>
      </c>
      <c r="M226" s="15" t="s">
        <v>19</v>
      </c>
    </row>
    <row r="227" spans="1:16" x14ac:dyDescent="0.3">
      <c r="A227" t="s">
        <v>245</v>
      </c>
      <c r="B227" t="s">
        <v>17</v>
      </c>
      <c r="C227">
        <v>2</v>
      </c>
      <c r="E227">
        <v>2</v>
      </c>
      <c r="F227" t="s">
        <v>18</v>
      </c>
      <c r="G227" t="s">
        <v>19</v>
      </c>
      <c r="H227" t="s">
        <v>19</v>
      </c>
      <c r="I227" t="s">
        <v>19</v>
      </c>
      <c r="J227" t="s">
        <v>17</v>
      </c>
      <c r="K227" s="15">
        <v>2191.1999999999998</v>
      </c>
      <c r="L227" s="15">
        <v>0</v>
      </c>
      <c r="M227" s="15">
        <v>2191.1999999999998</v>
      </c>
      <c r="N227">
        <v>1</v>
      </c>
      <c r="P227">
        <v>1</v>
      </c>
    </row>
    <row r="228" spans="1:16" x14ac:dyDescent="0.3">
      <c r="A228" t="s">
        <v>246</v>
      </c>
      <c r="B228" t="s">
        <v>17</v>
      </c>
      <c r="C228">
        <v>201</v>
      </c>
      <c r="D228">
        <v>126</v>
      </c>
      <c r="E228">
        <v>75</v>
      </c>
      <c r="F228" t="s">
        <v>17</v>
      </c>
      <c r="G228">
        <v>145</v>
      </c>
      <c r="H228">
        <v>98</v>
      </c>
      <c r="I228">
        <v>47</v>
      </c>
      <c r="J228" t="s">
        <v>17</v>
      </c>
      <c r="K228" s="15">
        <v>1038548.81</v>
      </c>
      <c r="L228" s="15">
        <v>142094.81</v>
      </c>
      <c r="M228" s="15">
        <v>896454</v>
      </c>
      <c r="N228">
        <v>652</v>
      </c>
      <c r="O228">
        <v>486</v>
      </c>
      <c r="P228">
        <v>166</v>
      </c>
    </row>
    <row r="229" spans="1:16" x14ac:dyDescent="0.3">
      <c r="A229" t="s">
        <v>247</v>
      </c>
      <c r="B229" t="s">
        <v>17</v>
      </c>
      <c r="C229">
        <v>5</v>
      </c>
      <c r="F229" t="s">
        <v>18</v>
      </c>
      <c r="G229" t="s">
        <v>19</v>
      </c>
      <c r="H229" t="s">
        <v>19</v>
      </c>
      <c r="I229" t="s">
        <v>19</v>
      </c>
      <c r="J229" t="s">
        <v>18</v>
      </c>
      <c r="K229" s="15" t="s">
        <v>19</v>
      </c>
      <c r="L229" s="15" t="s">
        <v>19</v>
      </c>
      <c r="M229" s="15" t="s">
        <v>19</v>
      </c>
    </row>
    <row r="230" spans="1:16" x14ac:dyDescent="0.3">
      <c r="A230" t="s">
        <v>248</v>
      </c>
      <c r="B230" t="s">
        <v>17</v>
      </c>
      <c r="C230">
        <v>1</v>
      </c>
      <c r="F230" t="s">
        <v>17</v>
      </c>
      <c r="G230">
        <v>1</v>
      </c>
      <c r="J230" t="s">
        <v>17</v>
      </c>
      <c r="K230" s="15">
        <v>75</v>
      </c>
      <c r="L230" s="15">
        <v>0</v>
      </c>
      <c r="M230" s="15">
        <v>0</v>
      </c>
      <c r="N230">
        <v>1</v>
      </c>
    </row>
    <row r="231" spans="1:16" x14ac:dyDescent="0.3">
      <c r="A231" t="s">
        <v>249</v>
      </c>
      <c r="B231" t="s">
        <v>17</v>
      </c>
      <c r="C231">
        <v>6</v>
      </c>
      <c r="E231">
        <v>6</v>
      </c>
      <c r="F231" t="s">
        <v>17</v>
      </c>
      <c r="G231">
        <v>6</v>
      </c>
      <c r="I231">
        <v>6</v>
      </c>
      <c r="J231" t="s">
        <v>17</v>
      </c>
      <c r="K231" s="15">
        <v>2565.2600000000002</v>
      </c>
      <c r="L231" s="15">
        <v>0</v>
      </c>
      <c r="M231" s="15">
        <v>2565.2600000000002</v>
      </c>
      <c r="N231">
        <v>6</v>
      </c>
      <c r="P231">
        <v>6</v>
      </c>
    </row>
    <row r="232" spans="1:16" x14ac:dyDescent="0.3">
      <c r="A232" t="s">
        <v>250</v>
      </c>
      <c r="B232" t="s">
        <v>28</v>
      </c>
      <c r="C232" t="s">
        <v>28</v>
      </c>
      <c r="D232" t="s">
        <v>28</v>
      </c>
      <c r="E232" t="s">
        <v>28</v>
      </c>
      <c r="F232" t="s">
        <v>28</v>
      </c>
      <c r="G232" t="s">
        <v>28</v>
      </c>
      <c r="H232" t="s">
        <v>28</v>
      </c>
      <c r="I232" t="s">
        <v>28</v>
      </c>
      <c r="J232" t="s">
        <v>28</v>
      </c>
      <c r="K232" s="15" t="s">
        <v>28</v>
      </c>
      <c r="L232" s="15" t="s">
        <v>28</v>
      </c>
      <c r="M232" s="15" t="s">
        <v>28</v>
      </c>
      <c r="N232" t="s">
        <v>28</v>
      </c>
      <c r="O232" t="s">
        <v>28</v>
      </c>
      <c r="P232" t="s">
        <v>28</v>
      </c>
    </row>
    <row r="233" spans="1:16" x14ac:dyDescent="0.3">
      <c r="A233" t="s">
        <v>251</v>
      </c>
      <c r="B233" t="s">
        <v>17</v>
      </c>
      <c r="F233" t="s">
        <v>18</v>
      </c>
      <c r="G233" t="s">
        <v>19</v>
      </c>
      <c r="H233" t="s">
        <v>19</v>
      </c>
      <c r="I233" t="s">
        <v>19</v>
      </c>
      <c r="J233" t="s">
        <v>17</v>
      </c>
      <c r="K233" s="15">
        <v>0</v>
      </c>
      <c r="L233" s="15">
        <v>0</v>
      </c>
      <c r="M233" s="15">
        <v>0</v>
      </c>
    </row>
    <row r="234" spans="1:16" x14ac:dyDescent="0.3">
      <c r="A234" t="s">
        <v>252</v>
      </c>
      <c r="B234" t="s">
        <v>17</v>
      </c>
      <c r="C234">
        <v>4</v>
      </c>
      <c r="D234">
        <v>3</v>
      </c>
      <c r="E234">
        <v>4</v>
      </c>
      <c r="F234" t="s">
        <v>18</v>
      </c>
      <c r="G234" t="s">
        <v>19</v>
      </c>
      <c r="H234" t="s">
        <v>19</v>
      </c>
      <c r="I234" t="s">
        <v>19</v>
      </c>
      <c r="J234" t="s">
        <v>17</v>
      </c>
      <c r="K234" s="15">
        <v>117509.49</v>
      </c>
      <c r="L234" s="15">
        <v>4325.42</v>
      </c>
      <c r="M234" s="15">
        <v>113184.07</v>
      </c>
      <c r="N234">
        <v>786</v>
      </c>
      <c r="O234">
        <v>26</v>
      </c>
      <c r="P234">
        <v>760</v>
      </c>
    </row>
    <row r="235" spans="1:16" x14ac:dyDescent="0.3">
      <c r="A235" t="s">
        <v>253</v>
      </c>
      <c r="B235" t="s">
        <v>17</v>
      </c>
      <c r="C235">
        <v>3</v>
      </c>
      <c r="E235">
        <v>3</v>
      </c>
      <c r="F235" t="s">
        <v>17</v>
      </c>
      <c r="G235">
        <v>3</v>
      </c>
      <c r="I235">
        <v>3</v>
      </c>
      <c r="J235" t="s">
        <v>18</v>
      </c>
      <c r="K235" s="15" t="s">
        <v>19</v>
      </c>
      <c r="L235" s="15" t="s">
        <v>19</v>
      </c>
      <c r="M235" s="15" t="s">
        <v>19</v>
      </c>
    </row>
    <row r="236" spans="1:16" x14ac:dyDescent="0.3">
      <c r="A236" t="s">
        <v>254</v>
      </c>
      <c r="B236" t="s">
        <v>17</v>
      </c>
      <c r="C236">
        <v>12</v>
      </c>
      <c r="F236" t="s">
        <v>18</v>
      </c>
      <c r="G236" t="s">
        <v>19</v>
      </c>
      <c r="H236" t="s">
        <v>19</v>
      </c>
      <c r="I236" t="s">
        <v>19</v>
      </c>
      <c r="J236" t="s">
        <v>17</v>
      </c>
      <c r="K236" s="15">
        <v>8845.98</v>
      </c>
      <c r="L236" s="15">
        <v>0</v>
      </c>
      <c r="M236" s="15">
        <v>8845.98</v>
      </c>
      <c r="N236">
        <v>12</v>
      </c>
      <c r="P236">
        <v>12</v>
      </c>
    </row>
    <row r="237" spans="1:16" x14ac:dyDescent="0.3">
      <c r="A237" t="s">
        <v>255</v>
      </c>
      <c r="B237" t="s">
        <v>17</v>
      </c>
      <c r="C237">
        <v>29</v>
      </c>
      <c r="D237">
        <v>2</v>
      </c>
      <c r="E237">
        <v>27</v>
      </c>
      <c r="F237" t="s">
        <v>17</v>
      </c>
      <c r="G237">
        <v>29</v>
      </c>
      <c r="H237">
        <v>2</v>
      </c>
      <c r="I237">
        <v>27</v>
      </c>
      <c r="J237" t="s">
        <v>17</v>
      </c>
      <c r="K237" s="15">
        <v>21153.16</v>
      </c>
      <c r="L237" s="15">
        <v>937.96</v>
      </c>
      <c r="M237" s="15">
        <v>20215.2</v>
      </c>
      <c r="N237">
        <v>16</v>
      </c>
      <c r="P237">
        <v>16</v>
      </c>
    </row>
    <row r="238" spans="1:16" x14ac:dyDescent="0.3">
      <c r="A238" t="s">
        <v>256</v>
      </c>
      <c r="B238" t="s">
        <v>17</v>
      </c>
      <c r="C238">
        <v>6</v>
      </c>
      <c r="D238">
        <v>2</v>
      </c>
      <c r="E238">
        <v>4</v>
      </c>
      <c r="F238" t="s">
        <v>17</v>
      </c>
      <c r="G238">
        <v>2</v>
      </c>
      <c r="I238">
        <v>2</v>
      </c>
      <c r="J238" t="s">
        <v>17</v>
      </c>
      <c r="K238" s="15">
        <v>31322.89</v>
      </c>
      <c r="L238" s="15">
        <v>1766.66</v>
      </c>
      <c r="M238" s="15">
        <v>29556.23</v>
      </c>
      <c r="N238">
        <v>33</v>
      </c>
      <c r="P238">
        <v>33</v>
      </c>
    </row>
    <row r="239" spans="1:16" x14ac:dyDescent="0.3">
      <c r="A239" t="s">
        <v>257</v>
      </c>
      <c r="B239" t="s">
        <v>17</v>
      </c>
      <c r="C239">
        <v>2</v>
      </c>
      <c r="D239">
        <v>1</v>
      </c>
      <c r="E239">
        <v>2</v>
      </c>
      <c r="F239" t="s">
        <v>18</v>
      </c>
      <c r="G239" t="s">
        <v>19</v>
      </c>
      <c r="H239" t="s">
        <v>19</v>
      </c>
      <c r="I239" t="s">
        <v>19</v>
      </c>
      <c r="J239" t="s">
        <v>17</v>
      </c>
      <c r="K239" s="15">
        <v>5606</v>
      </c>
      <c r="L239" s="15">
        <v>1537</v>
      </c>
      <c r="M239" s="15">
        <v>4069</v>
      </c>
    </row>
    <row r="240" spans="1:16" x14ac:dyDescent="0.3">
      <c r="A240" t="s">
        <v>258</v>
      </c>
      <c r="B240" t="s">
        <v>17</v>
      </c>
      <c r="C240">
        <v>11</v>
      </c>
      <c r="E240">
        <v>11</v>
      </c>
      <c r="F240" t="s">
        <v>18</v>
      </c>
      <c r="G240" t="s">
        <v>19</v>
      </c>
      <c r="H240" t="s">
        <v>19</v>
      </c>
      <c r="I240" t="s">
        <v>19</v>
      </c>
      <c r="J240" t="s">
        <v>18</v>
      </c>
      <c r="K240" s="15" t="s">
        <v>19</v>
      </c>
      <c r="L240" s="15" t="s">
        <v>19</v>
      </c>
      <c r="M240" s="15" t="s">
        <v>19</v>
      </c>
    </row>
    <row r="241" spans="1:16" x14ac:dyDescent="0.3">
      <c r="A241" t="s">
        <v>259</v>
      </c>
      <c r="B241" t="s">
        <v>18</v>
      </c>
      <c r="C241" t="s">
        <v>19</v>
      </c>
      <c r="D241" t="s">
        <v>19</v>
      </c>
      <c r="E241" t="s">
        <v>19</v>
      </c>
      <c r="F241" t="s">
        <v>18</v>
      </c>
      <c r="G241" t="s">
        <v>19</v>
      </c>
      <c r="H241" t="s">
        <v>19</v>
      </c>
      <c r="I241" t="s">
        <v>19</v>
      </c>
      <c r="J241" t="s">
        <v>17</v>
      </c>
      <c r="K241" s="15">
        <v>471091.47</v>
      </c>
      <c r="L241" s="15">
        <v>0</v>
      </c>
      <c r="M241" s="15">
        <v>0</v>
      </c>
    </row>
    <row r="242" spans="1:16" x14ac:dyDescent="0.3">
      <c r="A242" t="s">
        <v>260</v>
      </c>
      <c r="B242" t="s">
        <v>17</v>
      </c>
      <c r="C242">
        <v>31</v>
      </c>
      <c r="D242">
        <v>4</v>
      </c>
      <c r="E242">
        <v>27</v>
      </c>
      <c r="F242" t="s">
        <v>18</v>
      </c>
      <c r="G242" t="s">
        <v>19</v>
      </c>
      <c r="H242" t="s">
        <v>19</v>
      </c>
      <c r="I242" t="s">
        <v>19</v>
      </c>
      <c r="J242" t="s">
        <v>17</v>
      </c>
      <c r="K242" s="15">
        <v>1550</v>
      </c>
      <c r="L242" s="15">
        <v>425</v>
      </c>
      <c r="M242" s="15">
        <v>1125</v>
      </c>
      <c r="N242">
        <v>31</v>
      </c>
      <c r="O242">
        <v>4</v>
      </c>
      <c r="P242">
        <v>27</v>
      </c>
    </row>
    <row r="243" spans="1:16" x14ac:dyDescent="0.3">
      <c r="A243" t="s">
        <v>261</v>
      </c>
      <c r="B243" t="s">
        <v>17</v>
      </c>
      <c r="C243">
        <v>1</v>
      </c>
      <c r="E243">
        <v>2</v>
      </c>
      <c r="F243" t="s">
        <v>18</v>
      </c>
      <c r="G243" t="s">
        <v>19</v>
      </c>
      <c r="H243" t="s">
        <v>19</v>
      </c>
      <c r="I243" t="s">
        <v>19</v>
      </c>
      <c r="J243" t="s">
        <v>17</v>
      </c>
      <c r="K243" s="15">
        <v>1440</v>
      </c>
      <c r="L243" s="15">
        <v>0</v>
      </c>
      <c r="M243" s="15">
        <v>1440</v>
      </c>
    </row>
    <row r="244" spans="1:16" x14ac:dyDescent="0.3">
      <c r="A244" t="s">
        <v>262</v>
      </c>
      <c r="B244" t="s">
        <v>17</v>
      </c>
      <c r="C244">
        <v>9</v>
      </c>
      <c r="D244">
        <v>5</v>
      </c>
      <c r="E244">
        <v>5</v>
      </c>
      <c r="F244" t="s">
        <v>18</v>
      </c>
      <c r="G244" t="s">
        <v>19</v>
      </c>
      <c r="H244" t="s">
        <v>19</v>
      </c>
      <c r="I244" t="s">
        <v>19</v>
      </c>
      <c r="J244" t="s">
        <v>17</v>
      </c>
      <c r="K244" s="15">
        <v>23345.8</v>
      </c>
      <c r="L244" s="15">
        <v>2865.8</v>
      </c>
      <c r="M244" s="15">
        <v>20480</v>
      </c>
      <c r="N244">
        <v>10</v>
      </c>
      <c r="O244">
        <v>10</v>
      </c>
    </row>
    <row r="245" spans="1:16" x14ac:dyDescent="0.3">
      <c r="A245" t="s">
        <v>263</v>
      </c>
      <c r="B245" t="s">
        <v>17</v>
      </c>
      <c r="C245">
        <v>5</v>
      </c>
      <c r="E245">
        <v>5</v>
      </c>
      <c r="F245" t="s">
        <v>18</v>
      </c>
      <c r="G245" t="s">
        <v>19</v>
      </c>
      <c r="H245" t="s">
        <v>19</v>
      </c>
      <c r="I245" t="s">
        <v>19</v>
      </c>
      <c r="J245" t="s">
        <v>17</v>
      </c>
      <c r="K245" s="15">
        <v>1150</v>
      </c>
      <c r="L245" s="15">
        <v>0</v>
      </c>
      <c r="M245" s="15">
        <v>1150</v>
      </c>
    </row>
    <row r="246" spans="1:16" x14ac:dyDescent="0.3">
      <c r="A246" t="s">
        <v>264</v>
      </c>
      <c r="B246" t="s">
        <v>18</v>
      </c>
      <c r="C246" t="s">
        <v>19</v>
      </c>
      <c r="D246" t="s">
        <v>19</v>
      </c>
      <c r="E246" t="s">
        <v>19</v>
      </c>
      <c r="F246" t="s">
        <v>18</v>
      </c>
      <c r="G246" t="s">
        <v>19</v>
      </c>
      <c r="H246" t="s">
        <v>19</v>
      </c>
      <c r="I246" t="s">
        <v>19</v>
      </c>
      <c r="J246" t="s">
        <v>18</v>
      </c>
      <c r="K246" s="15" t="s">
        <v>19</v>
      </c>
      <c r="L246" s="15" t="s">
        <v>19</v>
      </c>
      <c r="M246" s="15" t="s">
        <v>19</v>
      </c>
    </row>
    <row r="247" spans="1:16" x14ac:dyDescent="0.3">
      <c r="A247" t="s">
        <v>265</v>
      </c>
      <c r="B247" t="s">
        <v>17</v>
      </c>
      <c r="C247">
        <v>703</v>
      </c>
      <c r="D247">
        <v>391</v>
      </c>
      <c r="E247">
        <v>312</v>
      </c>
      <c r="F247" t="s">
        <v>18</v>
      </c>
      <c r="G247" t="s">
        <v>19</v>
      </c>
      <c r="H247" t="s">
        <v>19</v>
      </c>
      <c r="I247" t="s">
        <v>19</v>
      </c>
      <c r="J247" t="s">
        <v>17</v>
      </c>
      <c r="K247" s="15">
        <v>178183</v>
      </c>
      <c r="L247" s="15">
        <v>82451</v>
      </c>
      <c r="M247" s="15">
        <v>95732</v>
      </c>
    </row>
    <row r="248" spans="1:16" x14ac:dyDescent="0.3">
      <c r="A248" t="s">
        <v>266</v>
      </c>
      <c r="B248" t="s">
        <v>17</v>
      </c>
      <c r="C248">
        <v>22</v>
      </c>
      <c r="D248">
        <v>13</v>
      </c>
      <c r="E248">
        <v>9</v>
      </c>
      <c r="F248" t="s">
        <v>17</v>
      </c>
      <c r="G248">
        <v>8</v>
      </c>
      <c r="H248">
        <v>5</v>
      </c>
      <c r="I248">
        <v>3</v>
      </c>
      <c r="J248" t="s">
        <v>17</v>
      </c>
      <c r="K248" s="15">
        <v>12129.8</v>
      </c>
      <c r="L248" s="15">
        <v>4647</v>
      </c>
      <c r="M248" s="15">
        <v>7482.8</v>
      </c>
      <c r="N248">
        <v>8</v>
      </c>
      <c r="O248">
        <v>5</v>
      </c>
      <c r="P248">
        <v>3</v>
      </c>
    </row>
    <row r="249" spans="1:16" x14ac:dyDescent="0.3">
      <c r="A249" t="s">
        <v>267</v>
      </c>
      <c r="B249" t="s">
        <v>17</v>
      </c>
      <c r="C249">
        <v>24</v>
      </c>
      <c r="E249">
        <v>24</v>
      </c>
      <c r="F249" t="s">
        <v>18</v>
      </c>
      <c r="G249" t="s">
        <v>19</v>
      </c>
      <c r="H249" t="s">
        <v>19</v>
      </c>
      <c r="I249" t="s">
        <v>19</v>
      </c>
      <c r="J249" t="s">
        <v>17</v>
      </c>
      <c r="K249" s="15">
        <v>1388</v>
      </c>
      <c r="L249" s="15">
        <v>0</v>
      </c>
      <c r="M249" s="15">
        <v>0</v>
      </c>
    </row>
    <row r="250" spans="1:16" x14ac:dyDescent="0.3">
      <c r="A250" t="s">
        <v>268</v>
      </c>
      <c r="B250" t="s">
        <v>17</v>
      </c>
      <c r="C250">
        <v>15</v>
      </c>
      <c r="D250">
        <v>5</v>
      </c>
      <c r="E250">
        <v>10</v>
      </c>
      <c r="F250" t="s">
        <v>18</v>
      </c>
      <c r="G250" t="s">
        <v>19</v>
      </c>
      <c r="H250" t="s">
        <v>19</v>
      </c>
      <c r="I250" t="s">
        <v>19</v>
      </c>
      <c r="J250" t="s">
        <v>18</v>
      </c>
      <c r="K250" s="15" t="s">
        <v>19</v>
      </c>
      <c r="L250" s="15" t="s">
        <v>19</v>
      </c>
      <c r="M250" s="15" t="s">
        <v>19</v>
      </c>
    </row>
    <row r="251" spans="1:16" x14ac:dyDescent="0.3">
      <c r="A251" t="s">
        <v>269</v>
      </c>
      <c r="B251" t="s">
        <v>17</v>
      </c>
      <c r="C251">
        <v>8</v>
      </c>
      <c r="D251">
        <v>4</v>
      </c>
      <c r="E251">
        <v>4</v>
      </c>
      <c r="F251" t="s">
        <v>17</v>
      </c>
      <c r="G251">
        <v>1</v>
      </c>
      <c r="H251">
        <v>1</v>
      </c>
      <c r="I251">
        <v>1</v>
      </c>
      <c r="J251" t="s">
        <v>17</v>
      </c>
      <c r="K251" s="15">
        <v>3303.2</v>
      </c>
      <c r="L251" s="15">
        <v>2177</v>
      </c>
      <c r="M251" s="15">
        <v>1126.2</v>
      </c>
      <c r="N251">
        <v>8</v>
      </c>
      <c r="O251">
        <v>4</v>
      </c>
      <c r="P251">
        <v>4</v>
      </c>
    </row>
    <row r="252" spans="1:16" x14ac:dyDescent="0.3">
      <c r="A252" t="s">
        <v>270</v>
      </c>
      <c r="B252" t="s">
        <v>17</v>
      </c>
      <c r="C252">
        <v>44</v>
      </c>
      <c r="D252">
        <v>12</v>
      </c>
      <c r="E252">
        <v>32</v>
      </c>
      <c r="F252" t="s">
        <v>18</v>
      </c>
      <c r="G252" t="s">
        <v>19</v>
      </c>
      <c r="H252" t="s">
        <v>19</v>
      </c>
      <c r="I252" t="s">
        <v>19</v>
      </c>
      <c r="J252" t="s">
        <v>17</v>
      </c>
      <c r="K252" s="15">
        <v>5386.44</v>
      </c>
      <c r="L252" s="15">
        <v>2067.1999999999998</v>
      </c>
      <c r="M252" s="15">
        <v>3319.24</v>
      </c>
    </row>
    <row r="253" spans="1:16" x14ac:dyDescent="0.3">
      <c r="A253" t="s">
        <v>271</v>
      </c>
      <c r="B253" t="s">
        <v>17</v>
      </c>
      <c r="C253">
        <v>6</v>
      </c>
      <c r="E253">
        <v>6</v>
      </c>
      <c r="F253" t="s">
        <v>18</v>
      </c>
      <c r="G253" t="s">
        <v>19</v>
      </c>
      <c r="H253" t="s">
        <v>19</v>
      </c>
      <c r="I253" t="s">
        <v>19</v>
      </c>
      <c r="J253" t="s">
        <v>17</v>
      </c>
      <c r="K253" s="15">
        <v>3510.17</v>
      </c>
      <c r="L253" s="15">
        <v>0</v>
      </c>
      <c r="M253" s="15">
        <v>3510.17</v>
      </c>
      <c r="N253">
        <v>21</v>
      </c>
      <c r="P253">
        <v>21</v>
      </c>
    </row>
    <row r="254" spans="1:16" x14ac:dyDescent="0.3">
      <c r="A254" t="s">
        <v>272</v>
      </c>
      <c r="B254" t="s">
        <v>17</v>
      </c>
      <c r="C254">
        <v>17</v>
      </c>
      <c r="D254">
        <v>10</v>
      </c>
      <c r="E254">
        <v>7</v>
      </c>
      <c r="F254" t="s">
        <v>18</v>
      </c>
      <c r="G254" t="s">
        <v>19</v>
      </c>
      <c r="H254" t="s">
        <v>19</v>
      </c>
      <c r="I254" t="s">
        <v>19</v>
      </c>
      <c r="J254" t="s">
        <v>17</v>
      </c>
      <c r="K254" s="15">
        <v>7925.5</v>
      </c>
      <c r="L254" s="15">
        <v>5175.5</v>
      </c>
      <c r="M254" s="15">
        <v>2750</v>
      </c>
    </row>
    <row r="255" spans="1:16" ht="15" thickBot="1" x14ac:dyDescent="0.35">
      <c r="A255" s="14" t="s">
        <v>273</v>
      </c>
      <c r="B255" s="14" t="s">
        <v>18</v>
      </c>
      <c r="C255" s="14" t="s">
        <v>19</v>
      </c>
      <c r="D255" s="14" t="s">
        <v>19</v>
      </c>
      <c r="E255" s="14" t="s">
        <v>19</v>
      </c>
      <c r="F255" s="14" t="s">
        <v>18</v>
      </c>
      <c r="G255" s="14" t="s">
        <v>19</v>
      </c>
      <c r="H255" s="14" t="s">
        <v>19</v>
      </c>
      <c r="I255" s="14" t="s">
        <v>19</v>
      </c>
      <c r="J255" s="14" t="s">
        <v>18</v>
      </c>
      <c r="K255" s="16" t="s">
        <v>19</v>
      </c>
      <c r="L255" s="16" t="s">
        <v>19</v>
      </c>
      <c r="M255" s="16" t="s">
        <v>19</v>
      </c>
      <c r="N255" s="14"/>
      <c r="O255" s="14"/>
      <c r="P255" s="14"/>
    </row>
    <row r="256" spans="1:16" x14ac:dyDescent="0.3">
      <c r="A256" s="12" t="s">
        <v>300</v>
      </c>
      <c r="C256" s="13">
        <v>9202</v>
      </c>
      <c r="D256" s="13">
        <v>3106</v>
      </c>
      <c r="E256" s="13">
        <v>6260</v>
      </c>
      <c r="F256" s="13"/>
      <c r="G256" s="13">
        <v>1071</v>
      </c>
      <c r="H256" s="13">
        <v>442</v>
      </c>
      <c r="I256" s="13">
        <v>996</v>
      </c>
      <c r="J256" s="13"/>
      <c r="K256" s="17">
        <v>11453345.129999997</v>
      </c>
      <c r="L256" s="17">
        <v>1554067.3099999998</v>
      </c>
      <c r="M256" s="17">
        <v>7049988.9499999993</v>
      </c>
      <c r="N256" s="13">
        <v>73585</v>
      </c>
      <c r="O256" s="13">
        <v>30751</v>
      </c>
      <c r="P256" s="13">
        <v>40549</v>
      </c>
    </row>
  </sheetData>
  <autoFilter ref="A1:P255" xr:uid="{00000000-0001-0000-00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9DC27-6CAA-4769-B280-307571B9A743}">
  <dimension ref="A2:G17"/>
  <sheetViews>
    <sheetView workbookViewId="0">
      <selection activeCell="N18" sqref="N18"/>
    </sheetView>
  </sheetViews>
  <sheetFormatPr defaultRowHeight="14.4" x14ac:dyDescent="0.3"/>
  <cols>
    <col min="1" max="4" width="13.5546875" customWidth="1"/>
    <col min="5" max="5" width="16.109375" customWidth="1"/>
    <col min="6" max="7" width="13.5546875" customWidth="1"/>
  </cols>
  <sheetData>
    <row r="2" spans="1:7" ht="42" customHeight="1" x14ac:dyDescent="0.3">
      <c r="A2" s="26" t="s">
        <v>5</v>
      </c>
      <c r="B2" s="26"/>
      <c r="C2" s="26"/>
      <c r="E2" s="27" t="s">
        <v>301</v>
      </c>
      <c r="F2" s="27"/>
      <c r="G2" s="27"/>
    </row>
    <row r="3" spans="1:7" x14ac:dyDescent="0.3">
      <c r="A3" s="18" t="s">
        <v>17</v>
      </c>
      <c r="B3" s="19">
        <f>COUNTIF('data as of 12-08-25'!F$2:F$255, "Yes")</f>
        <v>62</v>
      </c>
      <c r="C3" s="20">
        <f>B3/B$6</f>
        <v>0.24409448818897639</v>
      </c>
      <c r="E3" s="21" t="s">
        <v>302</v>
      </c>
      <c r="F3" s="19">
        <f>'data as of 12-08-25'!H256</f>
        <v>442</v>
      </c>
      <c r="G3" s="20">
        <f>F3/F5</f>
        <v>0.30737134909596664</v>
      </c>
    </row>
    <row r="4" spans="1:7" x14ac:dyDescent="0.3">
      <c r="A4" s="18" t="s">
        <v>18</v>
      </c>
      <c r="B4" s="19">
        <f>COUNTIF('data as of 12-08-25'!F$2:F$255, "No")</f>
        <v>175</v>
      </c>
      <c r="C4" s="20">
        <f>B4/B$6</f>
        <v>0.6889763779527559</v>
      </c>
      <c r="E4" s="21" t="s">
        <v>303</v>
      </c>
      <c r="F4" s="19">
        <f>'data as of 12-08-25'!I256</f>
        <v>996</v>
      </c>
      <c r="G4" s="20">
        <f>F4/F5</f>
        <v>0.69262865090403336</v>
      </c>
    </row>
    <row r="5" spans="1:7" x14ac:dyDescent="0.3">
      <c r="A5" s="18" t="s">
        <v>304</v>
      </c>
      <c r="B5" s="19">
        <f>COUNTIF('data as of 12-08-25'!F$2:F$255, "Not Reported")</f>
        <v>17</v>
      </c>
      <c r="C5" s="20">
        <f>B5/B$6</f>
        <v>6.6929133858267723E-2</v>
      </c>
      <c r="E5" s="18" t="s">
        <v>305</v>
      </c>
      <c r="F5" s="19">
        <f>SUM(F3:F4)</f>
        <v>1438</v>
      </c>
      <c r="G5" s="20"/>
    </row>
    <row r="6" spans="1:7" x14ac:dyDescent="0.3">
      <c r="A6" s="18" t="s">
        <v>305</v>
      </c>
      <c r="B6" s="19">
        <f>SUM(B3:B5)</f>
        <v>254</v>
      </c>
      <c r="C6" s="19"/>
    </row>
    <row r="8" spans="1:7" ht="55.5" customHeight="1" x14ac:dyDescent="0.3">
      <c r="A8" s="26" t="s">
        <v>9</v>
      </c>
      <c r="B8" s="26"/>
      <c r="C8" s="26"/>
      <c r="E8" s="26" t="s">
        <v>306</v>
      </c>
      <c r="F8" s="26"/>
      <c r="G8" s="26"/>
    </row>
    <row r="9" spans="1:7" x14ac:dyDescent="0.3">
      <c r="A9" s="18" t="s">
        <v>17</v>
      </c>
      <c r="B9" s="19">
        <f>COUNTIF('data as of 12-08-25'!J$2:J$255, "Yes")</f>
        <v>142</v>
      </c>
      <c r="C9" s="20">
        <f>B9/$B$12</f>
        <v>0.55905511811023623</v>
      </c>
      <c r="E9" s="21" t="s">
        <v>302</v>
      </c>
      <c r="F9" s="22">
        <f>'data as of 12-08-25'!L256</f>
        <v>1554067.3099999998</v>
      </c>
      <c r="G9" s="20"/>
    </row>
    <row r="10" spans="1:7" x14ac:dyDescent="0.3">
      <c r="A10" s="18" t="s">
        <v>18</v>
      </c>
      <c r="B10" s="19">
        <f>COUNTIF('data as of 12-08-25'!J$2:J$255, "No")</f>
        <v>95</v>
      </c>
      <c r="C10" s="20">
        <f t="shared" ref="C10:C11" si="0">B10/$B$12</f>
        <v>0.37401574803149606</v>
      </c>
      <c r="E10" s="21" t="s">
        <v>303</v>
      </c>
      <c r="F10" s="22">
        <f>'data as of 12-08-25'!M256</f>
        <v>7049988.9499999993</v>
      </c>
      <c r="G10" s="20"/>
    </row>
    <row r="11" spans="1:7" x14ac:dyDescent="0.3">
      <c r="A11" s="18" t="s">
        <v>304</v>
      </c>
      <c r="B11" s="19">
        <f>COUNTIF('data as of 12-08-25'!J$2:J$255, "Not Reported")</f>
        <v>17</v>
      </c>
      <c r="C11" s="20">
        <f t="shared" si="0"/>
        <v>6.6929133858267723E-2</v>
      </c>
      <c r="E11" s="18"/>
      <c r="F11" s="22"/>
      <c r="G11" s="23"/>
    </row>
    <row r="12" spans="1:7" x14ac:dyDescent="0.3">
      <c r="A12" s="18" t="s">
        <v>305</v>
      </c>
      <c r="B12" s="19">
        <f>SUM(B9:B11)</f>
        <v>254</v>
      </c>
      <c r="C12" s="19"/>
    </row>
    <row r="14" spans="1:7" ht="42.75" customHeight="1" x14ac:dyDescent="0.3">
      <c r="E14" s="27" t="s">
        <v>307</v>
      </c>
      <c r="F14" s="27"/>
      <c r="G14" s="27"/>
    </row>
    <row r="15" spans="1:7" x14ac:dyDescent="0.3">
      <c r="E15" s="21" t="s">
        <v>302</v>
      </c>
      <c r="F15" s="19">
        <f>'data as of 12-08-25'!O256</f>
        <v>30751</v>
      </c>
      <c r="G15" s="20"/>
    </row>
    <row r="16" spans="1:7" x14ac:dyDescent="0.3">
      <c r="E16" s="21" t="s">
        <v>303</v>
      </c>
      <c r="F16" s="19">
        <f>'data as of 12-08-25'!P256</f>
        <v>40549</v>
      </c>
      <c r="G16" s="20"/>
    </row>
    <row r="17" spans="5:7" x14ac:dyDescent="0.3">
      <c r="E17" s="18"/>
      <c r="F17" s="19"/>
      <c r="G17" s="23"/>
    </row>
  </sheetData>
  <mergeCells count="5">
    <mergeCell ref="A2:C2"/>
    <mergeCell ref="E2:G2"/>
    <mergeCell ref="A8:C8"/>
    <mergeCell ref="E8:G8"/>
    <mergeCell ref="E14:G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19c64d2-5bfe-4675-8f5a-7cd664c23fca"/>
    <lcf76f155ced4ddcb4097134ff3c332f xmlns="553dad9a-610a-451a-8659-a97f6089e7b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947A59260CA149A5335E97EC81B4DE" ma:contentTypeVersion="5" ma:contentTypeDescription="Create a new document." ma:contentTypeScope="" ma:versionID="b0a5c9eafeec4477397fa99649b29a1a">
  <xsd:schema xmlns:xsd="http://www.w3.org/2001/XMLSchema" xmlns:xs="http://www.w3.org/2001/XMLSchema" xmlns:p="http://schemas.microsoft.com/office/2006/metadata/properties" xmlns:ns2="a2c2279d-9ac4-4414-a654-e14725ffb484" xmlns:ns3="f4a6c683-5cc4-4d2c-8bfa-652a86d7e5a4" xmlns:ns4="553dad9a-610a-451a-8659-a97f6089e7b4" xmlns:ns5="e19c64d2-5bfe-4675-8f5a-7cd664c23fca" targetNamespace="http://schemas.microsoft.com/office/2006/metadata/properties" ma:root="true" ma:fieldsID="bc21018bd6f39f6fb4280cb769a63172" ns2:_="" ns3:_="" ns4:_="" ns5:_="">
    <xsd:import namespace="a2c2279d-9ac4-4414-a654-e14725ffb484"/>
    <xsd:import namespace="f4a6c683-5cc4-4d2c-8bfa-652a86d7e5a4"/>
    <xsd:import namespace="553dad9a-610a-451a-8659-a97f6089e7b4"/>
    <xsd:import namespace="e19c64d2-5bfe-4675-8f5a-7cd664c23fc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LengthInSeconds" minOccurs="0"/>
                <xsd:element ref="ns3:MediaServiceObjectDetectorVersions" minOccurs="0"/>
                <xsd:element ref="ns3:MediaServiceSearchProperties" minOccurs="0"/>
                <xsd:element ref="ns4: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2279d-9ac4-4414-a654-e14725ffb48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a6c683-5cc4-4d2c-8bfa-652a86d7e5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3dad9a-610a-451a-8659-a97f6089e7b4" elementFormDefault="qualified">
    <xsd:import namespace="http://schemas.microsoft.com/office/2006/documentManagement/types"/>
    <xsd:import namespace="http://schemas.microsoft.com/office/infopath/2007/PartnerControls"/>
    <xsd:element name="MediaServiceBillingMetadata" ma:index="21" nillable="true" ma:displayName="MediaServiceBillingMetadata" ma:hidden="true" ma:internalName="MediaServiceBilling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cae85ee-045a-4321-bce0-18bfe83227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19c64d2-5bfe-4675-8f5a-7cd664c23fca"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f340e0a2-7595-402e-b22e-abe4bbd07e09}" ma:internalName="TaxCatchAll" ma:showField="CatchAllData" ma:web="e19c64d2-5bfe-4675-8f5a-7cd664c23f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01386A-6AE3-4367-8B26-6AF993D5BEDC}">
  <ds:schemaRefs>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553dad9a-610a-451a-8659-a97f6089e7b4"/>
    <ds:schemaRef ds:uri="e19c64d2-5bfe-4675-8f5a-7cd664c23fca"/>
    <ds:schemaRef ds:uri="http://purl.org/dc/terms/"/>
    <ds:schemaRef ds:uri="http://schemas.microsoft.com/office/2006/metadata/properties"/>
    <ds:schemaRef ds:uri="http://schemas.openxmlformats.org/package/2006/metadata/core-properties"/>
    <ds:schemaRef ds:uri="f4a6c683-5cc4-4d2c-8bfa-652a86d7e5a4"/>
    <ds:schemaRef ds:uri="a2c2279d-9ac4-4414-a654-e14725ffb484"/>
  </ds:schemaRefs>
</ds:datastoreItem>
</file>

<file path=customXml/itemProps2.xml><?xml version="1.0" encoding="utf-8"?>
<ds:datastoreItem xmlns:ds="http://schemas.openxmlformats.org/officeDocument/2006/customXml" ds:itemID="{2A7AB98B-52ED-480A-A8B0-EF5FB96A8674}">
  <ds:schemaRefs>
    <ds:schemaRef ds:uri="http://schemas.microsoft.com/sharepoint/v3/contenttype/forms"/>
  </ds:schemaRefs>
</ds:datastoreItem>
</file>

<file path=customXml/itemProps3.xml><?xml version="1.0" encoding="utf-8"?>
<ds:datastoreItem xmlns:ds="http://schemas.openxmlformats.org/officeDocument/2006/customXml" ds:itemID="{011F49D3-1068-4282-BDE0-7EC16D8CDA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c2279d-9ac4-4414-a654-e14725ffb484"/>
    <ds:schemaRef ds:uri="f4a6c683-5cc4-4d2c-8bfa-652a86d7e5a4"/>
    <ds:schemaRef ds:uri="553dad9a-610a-451a-8659-a97f6089e7b4"/>
    <ds:schemaRef ds:uri="e19c64d2-5bfe-4675-8f5a-7cd664c23f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Guide</vt:lpstr>
      <vt:lpstr>data as of 12-08-25</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Rochelle Williams</cp:lastModifiedBy>
  <dcterms:created xsi:type="dcterms:W3CDTF">2025-12-08T17:46:54Z</dcterms:created>
  <dcterms:modified xsi:type="dcterms:W3CDTF">2025-12-09T15:58:17Z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2025-12-08T21:30:36Z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af8c2e54-e86d-4d88-835e-891b649d5bcb</vt:lpwstr>
  </property>
  <property fmtid="{D5CDD505-2E9C-101B-9397-08002B2CF9AE}" pid="7" name="MSIP_Label_defa4170-0d19-0005-0004-bc88714345d2_ActionId">
    <vt:lpwstr>b2e6837a-3503-40e4-9963-a8c0ffa91a83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0x010100FA947A59260CA149A5335E97EC81B4DE</vt:lpwstr>
  </property>
</Properties>
</file>