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texascourts-my.sharepoint.com/personal/vincent_bramble_txcourts_gov/Documents/Documents/OCA - Travel/Useful Documents/"/>
    </mc:Choice>
  </mc:AlternateContent>
  <xr:revisionPtr revIDLastSave="35" documentId="8_{66DD4CAE-2145-45C5-9904-D624009BD44E}" xr6:coauthVersionLast="47" xr6:coauthVersionMax="47" xr10:uidLastSave="{4337C21D-AB84-492E-87E1-5B6DA42BDF22}"/>
  <workbookProtection workbookAlgorithmName="SHA-512" workbookHashValue="cIoe56slwOhGHF/l8N2hSBDEhZt+uAsdQRSbnUgq6HE5e4ovwip7rjNMrTb91IK6F/aQaDFOnw7RWjx9f18xIA==" workbookSaltValue="N1CZmJJ4p34+QasOy0E+lw==" workbookSpinCount="100000" lockStructure="1"/>
  <bookViews>
    <workbookView xWindow="-108" yWindow="-108" windowWidth="23256" windowHeight="12456" xr2:uid="{9A367666-4515-4A00-A751-1AB4A1B25B12}"/>
  </bookViews>
  <sheets>
    <sheet name="Calc"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B23" i="1"/>
  <c r="B25" i="1" l="1"/>
</calcChain>
</file>

<file path=xl/sharedStrings.xml><?xml version="1.0" encoding="utf-8"?>
<sst xmlns="http://schemas.openxmlformats.org/spreadsheetml/2006/main" count="23" uniqueCount="23">
  <si>
    <t>INSTRUCTIONS:</t>
  </si>
  <si>
    <r>
      <t xml:space="preserve">This calculator is for conducting a cost comparison between taking a personal vehicle and renting a car. OCA staff are not required to use their personal vehicle. However, if a traveler chooses to take a personal vehicle on an overnight trip, this calculation is required and must be completed within 30 days of the first travel day. Attach this form to the travel voucher and the Travel Advance Request Form when applicable. Valid entries must be made to the following Fields:
          •	  Total Trip Miles – The total round trip miles using Google Maps.
          •	  Rental Duration in Days – The number of 24hr days the rental will last. 
          •	  Current Fuel Cost per Gallon – The average cost per gallon for the period of time and area where traveling. Use link below. 
Once calculator fields are completed, the results section will indicate if using a personal car or rental car is the most cost effective option. 
</t>
    </r>
    <r>
      <rPr>
        <i/>
        <sz val="11"/>
        <color theme="1"/>
        <rFont val="Calibri"/>
        <family val="2"/>
        <scheme val="minor"/>
      </rPr>
      <t>*Please note the estimated reimbursement amount for use of a personal vehicle when a rental car is calculated to be the most cost effective option.</t>
    </r>
  </si>
  <si>
    <t>CALCULATOR:</t>
  </si>
  <si>
    <t>Total Trip Miles</t>
  </si>
  <si>
    <t>Mileage inclusive of different destinations</t>
  </si>
  <si>
    <t>Rental Duration in Days</t>
  </si>
  <si>
    <t>Based on a 24 Hour Day</t>
  </si>
  <si>
    <t>Car Rental Rate</t>
  </si>
  <si>
    <t>Standard Car Rental Rate</t>
  </si>
  <si>
    <t>Current Fuel Cost per Gallon</t>
  </si>
  <si>
    <t>Department Of Energy Stated Fuel Price</t>
  </si>
  <si>
    <t>Mileage Reimbursement Rate</t>
  </si>
  <si>
    <t>Set by the Legislature and the OCA</t>
  </si>
  <si>
    <t>MPG</t>
  </si>
  <si>
    <t>Average miles per gallon for standard car rental</t>
  </si>
  <si>
    <t>RESULTS:</t>
  </si>
  <si>
    <t>Personal Vehicle Estimate</t>
  </si>
  <si>
    <t>Personal Vehicle is Most Cost Effective Option</t>
  </si>
  <si>
    <t>Rental Car Estimate</t>
  </si>
  <si>
    <t>Rental Car is Most Cost Effective Option</t>
  </si>
  <si>
    <t>Estimated Employee Reimbursable Amt for Personal Vehicle Use</t>
  </si>
  <si>
    <r>
      <t xml:space="preserve">*** </t>
    </r>
    <r>
      <rPr>
        <b/>
        <u/>
        <sz val="11"/>
        <rFont val="Calibri"/>
        <family val="2"/>
      </rPr>
      <t>Important</t>
    </r>
    <r>
      <rPr>
        <sz val="11"/>
        <rFont val="Calibri"/>
        <family val="2"/>
      </rPr>
      <t xml:space="preserve">: This is your estimated reimbursement for personal vehicle use. </t>
    </r>
  </si>
  <si>
    <t xml:space="preserve">*** Car rental amount includes traveler time to pick up car and staff time to process payment. Employees that choose to take their personal vehicle are not allowed to claim staff time as part of their mileage reimbursement.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</si>
</sst>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000"/>
  </numFmts>
  <fonts count="9" x14ac:knownFonts="1">
    <font>
      <sz val="11"/>
      <color theme="1"/>
      <name val="Calibri"/>
      <family val="2"/>
      <scheme val="minor"/>
    </font>
    <font>
      <u/>
      <sz val="11"/>
      <color theme="10"/>
      <name val="Calibri"/>
      <family val="2"/>
      <scheme val="minor"/>
    </font>
    <font>
      <b/>
      <sz val="14"/>
      <color theme="1"/>
      <name val="Calibri"/>
      <family val="2"/>
      <scheme val="minor"/>
    </font>
    <font>
      <i/>
      <sz val="11"/>
      <color theme="1"/>
      <name val="Calibri"/>
      <family val="2"/>
      <scheme val="minor"/>
    </font>
    <font>
      <sz val="11"/>
      <color theme="1"/>
      <name val="Calibri"/>
      <family val="2"/>
    </font>
    <font>
      <sz val="11"/>
      <name val="Calibri"/>
      <family val="2"/>
    </font>
    <font>
      <b/>
      <u/>
      <sz val="11"/>
      <name val="Calibri"/>
      <family val="2"/>
    </font>
    <font>
      <i/>
      <sz val="10"/>
      <color theme="1"/>
      <name val="Calibri"/>
      <family val="2"/>
    </font>
    <font>
      <i/>
      <sz val="10"/>
      <color theme="1"/>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38">
    <xf numFmtId="0" fontId="0" fillId="0" borderId="0" xfId="0"/>
    <xf numFmtId="2" fontId="0" fillId="0" borderId="0" xfId="0" applyNumberFormat="1"/>
    <xf numFmtId="0" fontId="4" fillId="0" borderId="9" xfId="0" applyFont="1" applyBorder="1" applyAlignment="1">
      <alignment vertical="center" wrapText="1"/>
    </xf>
    <xf numFmtId="0" fontId="4" fillId="2" borderId="10" xfId="0" applyFont="1" applyFill="1" applyBorder="1" applyAlignment="1" applyProtection="1">
      <alignment vertical="center" wrapText="1"/>
      <protection locked="0"/>
    </xf>
    <xf numFmtId="0" fontId="4" fillId="0" borderId="11" xfId="0" applyFont="1" applyBorder="1" applyAlignment="1">
      <alignment vertical="center" wrapText="1"/>
    </xf>
    <xf numFmtId="2" fontId="4" fillId="0" borderId="0" xfId="0" applyNumberFormat="1" applyFont="1" applyAlignment="1">
      <alignment vertical="center" wrapText="1"/>
    </xf>
    <xf numFmtId="0" fontId="4" fillId="0" borderId="12" xfId="0" applyFont="1" applyBorder="1" applyAlignment="1">
      <alignment vertical="center" wrapText="1"/>
    </xf>
    <xf numFmtId="3" fontId="4" fillId="2" borderId="13" xfId="0" applyNumberFormat="1" applyFont="1" applyFill="1" applyBorder="1" applyAlignment="1" applyProtection="1">
      <alignment vertical="center" wrapText="1"/>
      <protection locked="0"/>
    </xf>
    <xf numFmtId="3" fontId="4" fillId="0" borderId="14" xfId="0" applyNumberFormat="1" applyFont="1" applyBorder="1" applyAlignment="1">
      <alignment vertical="center" wrapText="1"/>
    </xf>
    <xf numFmtId="3" fontId="4" fillId="0" borderId="13" xfId="0" applyNumberFormat="1" applyFont="1" applyBorder="1" applyAlignment="1">
      <alignment vertical="center" wrapText="1"/>
    </xf>
    <xf numFmtId="164" fontId="4" fillId="0" borderId="13" xfId="0" applyNumberFormat="1" applyFont="1" applyBorder="1" applyAlignment="1">
      <alignment vertical="center" wrapText="1"/>
    </xf>
    <xf numFmtId="164" fontId="4" fillId="2" borderId="13" xfId="0" applyNumberFormat="1" applyFont="1" applyFill="1" applyBorder="1" applyAlignment="1" applyProtection="1">
      <alignment vertical="center" wrapText="1"/>
      <protection locked="0"/>
    </xf>
    <xf numFmtId="3" fontId="1" fillId="0" borderId="14" xfId="1" applyNumberFormat="1" applyBorder="1" applyAlignment="1">
      <alignment vertical="center" wrapText="1"/>
    </xf>
    <xf numFmtId="0" fontId="4" fillId="0" borderId="15" xfId="0" applyFont="1" applyBorder="1" applyAlignment="1">
      <alignment vertical="center" wrapText="1"/>
    </xf>
    <xf numFmtId="3" fontId="4" fillId="0" borderId="16" xfId="0" applyNumberFormat="1" applyFont="1" applyBorder="1" applyAlignment="1">
      <alignment vertical="center" wrapText="1"/>
    </xf>
    <xf numFmtId="3" fontId="4" fillId="0" borderId="17" xfId="0" applyNumberFormat="1" applyFont="1" applyBorder="1" applyAlignment="1">
      <alignment vertical="center" wrapText="1"/>
    </xf>
    <xf numFmtId="0" fontId="4" fillId="0" borderId="0" xfId="0" applyFont="1" applyAlignment="1">
      <alignment vertical="center" wrapText="1"/>
    </xf>
    <xf numFmtId="3" fontId="4" fillId="0" borderId="0" xfId="0" applyNumberFormat="1" applyFont="1" applyAlignment="1">
      <alignment vertical="center" wrapText="1"/>
    </xf>
    <xf numFmtId="164" fontId="4" fillId="0" borderId="10" xfId="0" applyNumberFormat="1" applyFont="1" applyBorder="1" applyAlignment="1">
      <alignment vertical="center" wrapText="1"/>
    </xf>
    <xf numFmtId="3" fontId="5" fillId="3" borderId="11" xfId="0" applyNumberFormat="1" applyFont="1" applyFill="1" applyBorder="1" applyAlignment="1">
      <alignment vertical="center" wrapText="1"/>
    </xf>
    <xf numFmtId="0" fontId="5" fillId="4" borderId="12" xfId="0" applyFont="1" applyFill="1" applyBorder="1" applyAlignment="1">
      <alignment vertical="center" wrapText="1"/>
    </xf>
    <xf numFmtId="164" fontId="5" fillId="4" borderId="13" xfId="0" applyNumberFormat="1" applyFont="1" applyFill="1" applyBorder="1" applyAlignment="1">
      <alignment vertical="center" wrapText="1"/>
    </xf>
    <xf numFmtId="3" fontId="5" fillId="4" borderId="14" xfId="0" applyNumberFormat="1" applyFont="1" applyFill="1" applyBorder="1" applyAlignment="1">
      <alignment vertical="center" wrapText="1"/>
    </xf>
    <xf numFmtId="164" fontId="0" fillId="0" borderId="0" xfId="0" applyNumberFormat="1"/>
    <xf numFmtId="165" fontId="4" fillId="0" borderId="13" xfId="0" applyNumberFormat="1" applyFont="1" applyBorder="1" applyAlignment="1">
      <alignment vertical="center" wrapText="1"/>
    </xf>
    <xf numFmtId="0" fontId="2" fillId="0" borderId="0" xfId="0" applyFont="1" applyAlignment="1">
      <alignment horizontal="left"/>
    </xf>
    <xf numFmtId="0" fontId="0" fillId="0" borderId="1"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7" fillId="0" borderId="15" xfId="0" applyFont="1" applyBorder="1" applyAlignment="1">
      <alignment vertical="center" wrapText="1"/>
    </xf>
    <xf numFmtId="0" fontId="8" fillId="0" borderId="16" xfId="0" applyFont="1" applyBorder="1" applyAlignment="1">
      <alignment vertical="center" wrapText="1"/>
    </xf>
    <xf numFmtId="0" fontId="8" fillId="0" borderId="17" xfId="0" applyFont="1" applyBorder="1" applyAlignment="1">
      <alignment vertical="center" wrapText="1"/>
    </xf>
  </cellXfs>
  <cellStyles count="2">
    <cellStyle name="Hyperlink" xfId="1" builtinId="8"/>
    <cellStyle name="Normal" xfId="0" builtinId="0"/>
  </cellStyles>
  <dxfs count="10">
    <dxf>
      <font>
        <color theme="0"/>
      </font>
    </dxf>
    <dxf>
      <font>
        <color auto="1"/>
      </font>
      <fill>
        <patternFill>
          <bgColor theme="9" tint="0.59996337778862885"/>
        </patternFill>
      </fill>
    </dxf>
    <dxf>
      <font>
        <color theme="0"/>
      </font>
      <fill>
        <patternFill patternType="none">
          <bgColor auto="1"/>
        </patternFill>
      </fill>
    </dxf>
    <dxf>
      <fill>
        <patternFill>
          <bgColor theme="9" tint="0.59996337778862885"/>
        </patternFill>
      </fill>
    </dxf>
    <dxf>
      <font>
        <color theme="0"/>
      </font>
      <fill>
        <patternFill patternType="none">
          <bgColor auto="1"/>
        </patternFill>
      </fill>
    </dxf>
    <dxf>
      <font>
        <b/>
        <i val="0"/>
      </font>
    </dxf>
    <dxf>
      <font>
        <color theme="0"/>
      </font>
    </dxf>
    <dxf>
      <font>
        <color theme="0"/>
      </font>
    </dxf>
    <dxf>
      <font>
        <color theme="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ia.gov/dnav/pet/pet_pri_gnd_a_epmr_pte_dpgal_w.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94AC5-7957-4BF2-8B82-85848C2E26B0}">
  <sheetPr>
    <pageSetUpPr fitToPage="1"/>
  </sheetPr>
  <dimension ref="A1:D30"/>
  <sheetViews>
    <sheetView tabSelected="1" zoomScaleNormal="100" workbookViewId="0">
      <selection activeCell="B17" sqref="B17"/>
    </sheetView>
  </sheetViews>
  <sheetFormatPr defaultColWidth="9.140625" defaultRowHeight="15" x14ac:dyDescent="0.25"/>
  <cols>
    <col min="1" max="1" width="36" customWidth="1"/>
    <col min="2" max="2" width="12.5703125" customWidth="1"/>
    <col min="3" max="3" width="58.85546875" customWidth="1"/>
    <col min="4" max="4" width="19.28515625" style="1" customWidth="1"/>
  </cols>
  <sheetData>
    <row r="1" spans="1:4" ht="20.100000000000001" customHeight="1" x14ac:dyDescent="0.25"/>
    <row r="2" spans="1:4" ht="19.5" thickBot="1" x14ac:dyDescent="0.35">
      <c r="A2" s="25" t="s">
        <v>0</v>
      </c>
      <c r="B2" s="25"/>
      <c r="C2" s="25"/>
    </row>
    <row r="3" spans="1:4" ht="27.95" customHeight="1" x14ac:dyDescent="0.25">
      <c r="A3" s="26" t="s">
        <v>1</v>
      </c>
      <c r="B3" s="27"/>
      <c r="C3" s="28"/>
    </row>
    <row r="4" spans="1:4" ht="27.95" customHeight="1" x14ac:dyDescent="0.25">
      <c r="A4" s="29"/>
      <c r="B4" s="30"/>
      <c r="C4" s="31"/>
    </row>
    <row r="5" spans="1:4" ht="27.95" customHeight="1" x14ac:dyDescent="0.25">
      <c r="A5" s="29"/>
      <c r="B5" s="30"/>
      <c r="C5" s="31"/>
    </row>
    <row r="6" spans="1:4" ht="27.95" customHeight="1" x14ac:dyDescent="0.25">
      <c r="A6" s="29"/>
      <c r="B6" s="30"/>
      <c r="C6" s="31"/>
    </row>
    <row r="7" spans="1:4" ht="27.95" customHeight="1" x14ac:dyDescent="0.25">
      <c r="A7" s="29"/>
      <c r="B7" s="30"/>
      <c r="C7" s="31"/>
    </row>
    <row r="8" spans="1:4" ht="27.95" customHeight="1" x14ac:dyDescent="0.25">
      <c r="A8" s="29"/>
      <c r="B8" s="30"/>
      <c r="C8" s="31"/>
    </row>
    <row r="9" spans="1:4" ht="27.95" customHeight="1" x14ac:dyDescent="0.25">
      <c r="A9" s="29"/>
      <c r="B9" s="30"/>
      <c r="C9" s="31"/>
    </row>
    <row r="10" spans="1:4" ht="27.95" customHeight="1" x14ac:dyDescent="0.25">
      <c r="A10" s="29"/>
      <c r="B10" s="30"/>
      <c r="C10" s="31"/>
    </row>
    <row r="11" spans="1:4" ht="15.75" thickBot="1" x14ac:dyDescent="0.3">
      <c r="A11" s="32"/>
      <c r="B11" s="33"/>
      <c r="C11" s="34"/>
    </row>
    <row r="12" spans="1:4" ht="20.100000000000001" customHeight="1" x14ac:dyDescent="0.25"/>
    <row r="13" spans="1:4" ht="19.5" thickBot="1" x14ac:dyDescent="0.35">
      <c r="A13" s="25" t="s">
        <v>2</v>
      </c>
      <c r="B13" s="25"/>
      <c r="C13" s="25"/>
    </row>
    <row r="14" spans="1:4" ht="18" customHeight="1" x14ac:dyDescent="0.25">
      <c r="A14" s="2" t="s">
        <v>3</v>
      </c>
      <c r="B14" s="3"/>
      <c r="C14" s="4" t="s">
        <v>4</v>
      </c>
      <c r="D14" s="5"/>
    </row>
    <row r="15" spans="1:4" ht="18" customHeight="1" x14ac:dyDescent="0.25">
      <c r="A15" s="6" t="s">
        <v>5</v>
      </c>
      <c r="B15" s="7"/>
      <c r="C15" s="8" t="s">
        <v>6</v>
      </c>
      <c r="D15" s="5"/>
    </row>
    <row r="16" spans="1:4" ht="15" customHeight="1" x14ac:dyDescent="0.25">
      <c r="A16" s="6"/>
      <c r="B16" s="9"/>
      <c r="C16" s="8"/>
      <c r="D16" s="5"/>
    </row>
    <row r="17" spans="1:4" ht="18" customHeight="1" x14ac:dyDescent="0.25">
      <c r="A17" s="6" t="s">
        <v>7</v>
      </c>
      <c r="B17" s="10">
        <v>43</v>
      </c>
      <c r="C17" s="8" t="s">
        <v>8</v>
      </c>
      <c r="D17" s="5"/>
    </row>
    <row r="18" spans="1:4" ht="18" customHeight="1" x14ac:dyDescent="0.25">
      <c r="A18" s="6" t="s">
        <v>9</v>
      </c>
      <c r="B18" s="11"/>
      <c r="C18" s="12" t="s">
        <v>10</v>
      </c>
      <c r="D18" s="5"/>
    </row>
    <row r="19" spans="1:4" ht="18" customHeight="1" x14ac:dyDescent="0.25">
      <c r="A19" s="6" t="s">
        <v>11</v>
      </c>
      <c r="B19" s="24">
        <v>0.72499999999999998</v>
      </c>
      <c r="C19" s="8" t="s">
        <v>12</v>
      </c>
      <c r="D19" s="5"/>
    </row>
    <row r="20" spans="1:4" ht="18" customHeight="1" thickBot="1" x14ac:dyDescent="0.3">
      <c r="A20" s="13" t="s">
        <v>13</v>
      </c>
      <c r="B20" s="14">
        <v>26</v>
      </c>
      <c r="C20" s="15" t="s">
        <v>14</v>
      </c>
      <c r="D20" s="5"/>
    </row>
    <row r="21" spans="1:4" ht="20.100000000000001" customHeight="1" x14ac:dyDescent="0.25">
      <c r="A21" s="16"/>
      <c r="B21" s="17"/>
      <c r="C21" s="17"/>
      <c r="D21" s="5"/>
    </row>
    <row r="22" spans="1:4" ht="18.75" x14ac:dyDescent="0.3">
      <c r="A22" s="25" t="s">
        <v>15</v>
      </c>
      <c r="B22" s="25"/>
      <c r="C22" s="25"/>
      <c r="D22" s="5"/>
    </row>
    <row r="23" spans="1:4" ht="18" customHeight="1" x14ac:dyDescent="0.25">
      <c r="A23" s="2" t="s">
        <v>16</v>
      </c>
      <c r="B23" s="18">
        <f>B14*B19</f>
        <v>0</v>
      </c>
      <c r="C23" s="19" t="s">
        <v>17</v>
      </c>
      <c r="D23" s="5"/>
    </row>
    <row r="24" spans="1:4" ht="18" customHeight="1" x14ac:dyDescent="0.25">
      <c r="A24" s="6" t="s">
        <v>18</v>
      </c>
      <c r="B24" s="10">
        <f>(B14/B20)*B18+(B17*B15)+67.5</f>
        <v>67.5</v>
      </c>
      <c r="C24" s="8" t="s">
        <v>19</v>
      </c>
      <c r="D24" s="5"/>
    </row>
    <row r="25" spans="1:4" ht="39" customHeight="1" x14ac:dyDescent="0.25">
      <c r="A25" s="20" t="s">
        <v>20</v>
      </c>
      <c r="B25" s="21">
        <f>IF(B23&gt;B24,((B14/B20)*B18+(B17*B15)),B23)</f>
        <v>0</v>
      </c>
      <c r="C25" s="22" t="s">
        <v>21</v>
      </c>
      <c r="D25" s="5"/>
    </row>
    <row r="26" spans="1:4" ht="38.25" customHeight="1" thickBot="1" x14ac:dyDescent="0.3">
      <c r="A26" s="35" t="s">
        <v>22</v>
      </c>
      <c r="B26" s="36"/>
      <c r="C26" s="37"/>
      <c r="D26" s="5"/>
    </row>
    <row r="30" spans="1:4" x14ac:dyDescent="0.25">
      <c r="C30" s="23"/>
    </row>
  </sheetData>
  <sheetProtection algorithmName="SHA-512" hashValue="v2baIr34B6RuDbDOcPQDaFSXTl43a4NRXxABoItOLhiyVOCHbq/iF8Wuv4P4cv2N9KsLY9sb/Nx2bgnRNteA6A==" saltValue="PLnMoTR88SzcpLYaO/xG2w==" spinCount="100000" sheet="1" objects="1" scenarios="1"/>
  <mergeCells count="5">
    <mergeCell ref="A2:C2"/>
    <mergeCell ref="A3:C11"/>
    <mergeCell ref="A13:C13"/>
    <mergeCell ref="A22:C22"/>
    <mergeCell ref="A26:C26"/>
  </mergeCells>
  <conditionalFormatting sqref="B23">
    <cfRule type="expression" dxfId="9" priority="5">
      <formula>$B$23&lt;$B$24</formula>
    </cfRule>
  </conditionalFormatting>
  <conditionalFormatting sqref="B23:B24">
    <cfRule type="expression" dxfId="8" priority="2">
      <formula>$B$18&lt;1</formula>
    </cfRule>
    <cfRule type="expression" dxfId="7" priority="3">
      <formula>$B$15&lt;1</formula>
    </cfRule>
    <cfRule type="expression" dxfId="6" priority="4">
      <formula>$B$14&lt;1</formula>
    </cfRule>
  </conditionalFormatting>
  <conditionalFormatting sqref="B24">
    <cfRule type="expression" dxfId="5" priority="6">
      <formula>$B$24&lt;$B$23</formula>
    </cfRule>
  </conditionalFormatting>
  <conditionalFormatting sqref="C23">
    <cfRule type="expression" dxfId="4" priority="1">
      <formula>$B$23=0</formula>
    </cfRule>
    <cfRule type="expression" dxfId="3" priority="7" stopIfTrue="1">
      <formula>$B$23&lt;$B$24</formula>
    </cfRule>
    <cfRule type="expression" dxfId="2" priority="13">
      <formula>$B$24&lt;$B$23</formula>
    </cfRule>
  </conditionalFormatting>
  <conditionalFormatting sqref="C24">
    <cfRule type="expression" dxfId="1" priority="8">
      <formula>$B$24&lt;$B$23</formula>
    </cfRule>
    <cfRule type="expression" dxfId="0" priority="12">
      <formula>$B$23&lt;$B$24</formula>
    </cfRule>
  </conditionalFormatting>
  <hyperlinks>
    <hyperlink ref="C18" r:id="rId1" xr:uid="{B561A1FA-FCC8-439A-B111-EAC9C4400CC2}"/>
  </hyperlinks>
  <printOptions horizontalCentered="1"/>
  <pageMargins left="0.45" right="0.45" top="0.75" bottom="0.75" header="0.3" footer="0.3"/>
  <pageSetup scale="90" fitToHeight="0" orientation="portrait" horizontalDpi="1200" verticalDpi="1200" r:id="rId2"/>
  <headerFooter>
    <oddHeader>&amp;C&amp;"-,Bold"&amp;16OCA Mileage-Rental Calculator
Effective January 1, 2024</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imbursementRequest xmlns="bf46d238-535d-4bfa-b173-900e27f2de67" xsi:nil="true"/>
    <lcf76f155ced4ddcb4097134ff3c332f xmlns="bf46d238-535d-4bfa-b173-900e27f2de67">
      <Terms xmlns="http://schemas.microsoft.com/office/infopath/2007/PartnerControls"/>
    </lcf76f155ced4ddcb4097134ff3c332f>
    <ActiveGrant_x002f_Folder xmlns="bf46d238-535d-4bfa-b173-900e27f2de67" xsi:nil="true"/>
    <DueDate xmlns="bf46d238-535d-4bfa-b173-900e27f2de67" xsi:nil="true"/>
    <TaxCatchAll xmlns="093dc792-777c-42ac-a324-d58dd5802270" xsi:nil="true"/>
    <EligibleDispositionDate xmlns="bf46d238-535d-4bfa-b173-900e27f2de6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38493CCE0683B43A97052A256B7BAB9" ma:contentTypeVersion="26" ma:contentTypeDescription="Create a new document." ma:contentTypeScope="" ma:versionID="22b53b12b46fd5fdb101cbb50e321ee6">
  <xsd:schema xmlns:xsd="http://www.w3.org/2001/XMLSchema" xmlns:xs="http://www.w3.org/2001/XMLSchema" xmlns:p="http://schemas.microsoft.com/office/2006/metadata/properties" xmlns:ns2="bf46d238-535d-4bfa-b173-900e27f2de67" xmlns:ns3="093dc792-777c-42ac-a324-d58dd5802270" targetNamespace="http://schemas.microsoft.com/office/2006/metadata/properties" ma:root="true" ma:fieldsID="eb0b006e106e830d220532c04d49c585" ns2:_="" ns3:_="">
    <xsd:import namespace="bf46d238-535d-4bfa-b173-900e27f2de67"/>
    <xsd:import namespace="093dc792-777c-42ac-a324-d58dd580227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ligibleDispositionDate"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ReimbursementRequest" minOccurs="0"/>
                <xsd:element ref="ns2:DueDate" minOccurs="0"/>
                <xsd:element ref="ns2:ActiveGrant_x002f_Folder"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46d238-535d-4bfa-b173-900e27f2de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ligibleDispositionDate" ma:index="12" nillable="true" ma:displayName="Eligible Disposition Date" ma:description="Eligible Disposition Date" ma:format="DateOnly" ma:internalName="EligibleDispositionDate">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ReimbursementRequest" ma:index="18" nillable="true" ma:displayName="Verified" ma:format="Dropdown" ma:internalName="ReimbursementRequest">
      <xsd:simpleType>
        <xsd:restriction base="dms:Choice">
          <xsd:enumeration value="Yes"/>
        </xsd:restriction>
      </xsd:simpleType>
    </xsd:element>
    <xsd:element name="DueDate" ma:index="19" nillable="true" ma:displayName="Due Date" ma:format="Dropdown" ma:internalName="DueDate">
      <xsd:simpleType>
        <xsd:restriction base="dms:Text">
          <xsd:maxLength value="255"/>
        </xsd:restriction>
      </xsd:simpleType>
    </xsd:element>
    <xsd:element name="ActiveGrant_x002f_Folder" ma:index="20" nillable="true" ma:displayName="Active Grant/File/Folder" ma:format="Dropdown" ma:internalName="ActiveGrant_x002f_Folder">
      <xsd:simpleType>
        <xsd:restriction base="dms:Choice">
          <xsd:enumeration value="Yes"/>
          <xsd:enumeration value="No"/>
          <xsd:enumeration value="Permanent"/>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56c061f-31c3-42a4-82a2-6aaf51ee2b3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3dc792-777c-42ac-a324-d58dd580227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b7cd25a-1b21-4e8d-b684-e85129cd9dd3}" ma:internalName="TaxCatchAll" ma:showField="CatchAllData" ma:web="093dc792-777c-42ac-a324-d58dd58022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078004-663E-44DD-90BD-E6AFF0CC4AFC}">
  <ds:schemaRefs>
    <ds:schemaRef ds:uri="http://schemas.microsoft.com/sharepoint/v3/contenttype/forms"/>
  </ds:schemaRefs>
</ds:datastoreItem>
</file>

<file path=customXml/itemProps2.xml><?xml version="1.0" encoding="utf-8"?>
<ds:datastoreItem xmlns:ds="http://schemas.openxmlformats.org/officeDocument/2006/customXml" ds:itemID="{248EA3F3-BDC6-48C3-A157-31561089AE23}">
  <ds:schemaRefs>
    <ds:schemaRef ds:uri="http://schemas.microsoft.com/office/infopath/2007/PartnerControls"/>
    <ds:schemaRef ds:uri="http://www.w3.org/XML/1998/namespace"/>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2006/metadata/properties"/>
    <ds:schemaRef ds:uri="093dc792-777c-42ac-a324-d58dd5802270"/>
    <ds:schemaRef ds:uri="bf46d238-535d-4bfa-b173-900e27f2de67"/>
    <ds:schemaRef ds:uri="http://purl.org/dc/terms/"/>
  </ds:schemaRefs>
</ds:datastoreItem>
</file>

<file path=customXml/itemProps3.xml><?xml version="1.0" encoding="utf-8"?>
<ds:datastoreItem xmlns:ds="http://schemas.openxmlformats.org/officeDocument/2006/customXml" ds:itemID="{FF89D18B-53CE-49C8-89A2-A18EA7EBE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46d238-535d-4bfa-b173-900e27f2de67"/>
    <ds:schemaRef ds:uri="093dc792-777c-42ac-a324-d58dd5802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vt:lpstr>
    </vt:vector>
  </TitlesOfParts>
  <Manager/>
  <Company>Texas Office of Court Administration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Celeste Rodriguez</dc:creator>
  <cp:keywords/>
  <dc:description/>
  <cp:lastModifiedBy>Vincent Bramble</cp:lastModifiedBy>
  <cp:revision/>
  <dcterms:created xsi:type="dcterms:W3CDTF">2023-01-18T05:19:09Z</dcterms:created>
  <dcterms:modified xsi:type="dcterms:W3CDTF">2026-01-26T22:53:43Z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0x010100038493CCE0683B43A97052A256B7BAB9</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2025-12-30T18:40:46Z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af8c2e54-e86d-4d88-835e-891b649d5bcb</vt:lpwstr>
  </property>
  <property fmtid="{D5CDD505-2E9C-101B-9397-08002B2CF9AE}" pid="9" name="MSIP_Label_defa4170-0d19-0005-0004-bc88714345d2_ActionId">
    <vt:lpwstr>58e7a622-da8a-4605-ae0f-ea3f49e3dc47</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